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in\Documents\"/>
    </mc:Choice>
  </mc:AlternateContent>
  <xr:revisionPtr revIDLastSave="0" documentId="13_ncr:1_{646ED1C2-25D8-4F2F-928D-F210433859E8}" xr6:coauthVersionLast="45" xr6:coauthVersionMax="45" xr10:uidLastSave="{00000000-0000-0000-0000-000000000000}"/>
  <bookViews>
    <workbookView xWindow="-120" yWindow="-120" windowWidth="20730" windowHeight="11310" xr2:uid="{B02493DA-7F85-4F42-8206-96125DF33496}"/>
  </bookViews>
  <sheets>
    <sheet name="ผู้ป่วยใหม่-เก่า" sheetId="1" r:id="rId1"/>
    <sheet name="แยกคลินิก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7" i="2" l="1"/>
  <c r="O16" i="2"/>
  <c r="O15" i="2"/>
  <c r="O14" i="2"/>
  <c r="O13" i="2"/>
  <c r="O12" i="2"/>
  <c r="O11" i="2"/>
  <c r="O10" i="2"/>
  <c r="O9" i="2"/>
  <c r="O8" i="2"/>
  <c r="O7" i="2"/>
  <c r="O6" i="2"/>
  <c r="O5" i="2"/>
  <c r="AB11" i="1"/>
  <c r="AB10" i="1"/>
  <c r="AB9" i="1"/>
  <c r="AB8" i="1"/>
  <c r="AB7" i="1"/>
  <c r="AB6" i="1"/>
  <c r="AB5" i="1"/>
  <c r="AA11" i="1"/>
  <c r="AA10" i="1"/>
  <c r="AA9" i="1"/>
  <c r="AA8" i="1"/>
  <c r="AA7" i="1"/>
  <c r="AA6" i="1"/>
  <c r="AA5" i="1"/>
</calcChain>
</file>

<file path=xl/sharedStrings.xml><?xml version="1.0" encoding="utf-8"?>
<sst xmlns="http://schemas.openxmlformats.org/spreadsheetml/2006/main" count="79" uniqueCount="38">
  <si>
    <t xml:space="preserve"> 1.ผู้ป่วยใหม่   (รายคน)</t>
  </si>
  <si>
    <t xml:space="preserve">           ผู้ป่วยทั่วไป</t>
  </si>
  <si>
    <t xml:space="preserve">           ผู้ป่วยโรคมะเร็ง</t>
  </si>
  <si>
    <t xml:space="preserve"> รวมยอดทั้งหมด</t>
  </si>
  <si>
    <t>คน</t>
  </si>
  <si>
    <t>ราย</t>
  </si>
  <si>
    <t>2.ผู้ป่วยเก่า</t>
  </si>
  <si>
    <t>รายงานข้อมูลผู้รับบริการ ณ โรงพยาบาลมะเร็งอุบลราชธานี</t>
  </si>
  <si>
    <t>รวม</t>
  </si>
  <si>
    <t>รายการ</t>
  </si>
  <si>
    <t>แยกตามคลินิกที่ให้บริการ</t>
  </si>
  <si>
    <t>คลินิก</t>
  </si>
  <si>
    <t>1. ผู้ป่วยนอกทั่วไป(OPD)</t>
  </si>
  <si>
    <t>2. ผู้ป่วยนอกรังสี(Radiation)</t>
  </si>
  <si>
    <t xml:space="preserve">    - ผู้ป่วยนอกรังสีรักษา</t>
  </si>
  <si>
    <t xml:space="preserve">    - ฉายรังสี</t>
  </si>
  <si>
    <t>3. ผู้ป่วยนอกเคมี(Chemo)</t>
  </si>
  <si>
    <t>4. ตรวจสุขภาพ</t>
  </si>
  <si>
    <t>5. รังสีวินิจฉัย + รังสีร่วมรักษา</t>
  </si>
  <si>
    <t>6. ทันตกรรม</t>
  </si>
  <si>
    <t>7. ห้องผ่าตัด (OR)</t>
  </si>
  <si>
    <t xml:space="preserve">   - ผู้ป่วยนอก</t>
  </si>
  <si>
    <t xml:space="preserve">   - ผู้ป่วยใน</t>
  </si>
  <si>
    <t xml:space="preserve">8. อื่น ๆ </t>
  </si>
  <si>
    <t xml:space="preserve"> รวมทั้งหมด</t>
  </si>
  <si>
    <t>ปีงบประมาณ 2565</t>
  </si>
  <si>
    <t>ตค 64</t>
  </si>
  <si>
    <t>พย 64</t>
  </si>
  <si>
    <t>ธค 64</t>
  </si>
  <si>
    <t>มค 65</t>
  </si>
  <si>
    <t>กพ 65</t>
  </si>
  <si>
    <t>มีค 65</t>
  </si>
  <si>
    <t>เมย 65</t>
  </si>
  <si>
    <t>พค 65</t>
  </si>
  <si>
    <t>มิย 65</t>
  </si>
  <si>
    <t>กค 65</t>
  </si>
  <si>
    <t>สค 65</t>
  </si>
  <si>
    <t>กย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</si>
</sst>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22"/>
      <scheme val="minor"/>
    </font>
    <font>
      <sz val="10"/>
      <name val="Arial"/>
      <charset val="222"/>
    </font>
    <font>
      <sz val="18"/>
      <name val="TH SarabunPSK"/>
      <family val="2"/>
    </font>
    <font>
      <sz val="18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2" fillId="0" borderId="1" xfId="1" applyFont="1" applyBorder="1"/>
    <xf numFmtId="3" fontId="2" fillId="0" borderId="1" xfId="1" applyNumberFormat="1" applyFont="1" applyBorder="1"/>
    <xf numFmtId="3" fontId="3" fillId="0" borderId="1" xfId="0" applyNumberFormat="1" applyFont="1" applyBorder="1"/>
    <xf numFmtId="0" fontId="4" fillId="2" borderId="1" xfId="1" applyFont="1" applyFill="1" applyBorder="1" applyAlignment="1">
      <alignment horizontal="center"/>
    </xf>
    <xf numFmtId="0" fontId="2" fillId="3" borderId="3" xfId="1" applyFont="1" applyFill="1" applyBorder="1"/>
    <xf numFmtId="3" fontId="2" fillId="3" borderId="3" xfId="1" applyNumberFormat="1" applyFont="1" applyFill="1" applyBorder="1"/>
    <xf numFmtId="3" fontId="3" fillId="3" borderId="3" xfId="0" applyNumberFormat="1" applyFont="1" applyFill="1" applyBorder="1"/>
    <xf numFmtId="0" fontId="4" fillId="2" borderId="1" xfId="1" applyFont="1" applyFill="1" applyBorder="1" applyAlignment="1">
      <alignment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2" fillId="5" borderId="3" xfId="1" applyFont="1" applyFill="1" applyBorder="1"/>
    <xf numFmtId="3" fontId="2" fillId="5" borderId="3" xfId="1" applyNumberFormat="1" applyFont="1" applyFill="1" applyBorder="1"/>
    <xf numFmtId="3" fontId="3" fillId="5" borderId="3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ปกติ" xfId="0" builtinId="0"/>
    <cellStyle name="ปกติ_Sheet1" xfId="1" xr:uid="{7E759CD2-590C-4CB9-B428-689D4B3202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ผู้ป่วยใหม่เปรียบเทียบผู้ป่วยทั่วไป-มะเร็ง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16A-4108-A46C-4174770FCE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16A-4108-A46C-4174770FCE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'ผู้ป่วยใหม่-เก่า'!$B$6:$B$7</c:f>
              <c:strCache>
                <c:ptCount val="2"/>
                <c:pt idx="0">
                  <c:v>           ผู้ป่วยทั่วไป</c:v>
                </c:pt>
                <c:pt idx="1">
                  <c:v>           ผู้ป่วยโรคมะเร็ง</c:v>
                </c:pt>
              </c:strCache>
            </c:strRef>
          </c:cat>
          <c:val>
            <c:numRef>
              <c:f>'ผู้ป่วยใหม่-เก่า'!$AB$6:$AB$7</c:f>
              <c:numCache>
                <c:formatCode>#,##0</c:formatCode>
                <c:ptCount val="2"/>
                <c:pt idx="0">
                  <c:v>5125</c:v>
                </c:pt>
                <c:pt idx="1">
                  <c:v>2469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A6-4EFD-B23D-30F73663168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เปรียบเทียบผู้ป่วยใหม่-เก่า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F01-409F-AF0D-E3808007A4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F01-409F-AF0D-E3808007A4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('ผู้ป่วยใหม่-เก่า'!$B$5,'ผู้ป่วยใหม่-เก่า'!$B$8)</c:f>
              <c:strCache>
                <c:ptCount val="2"/>
                <c:pt idx="0">
                  <c:v> 1.ผู้ป่วยใหม่   (รายคน)</c:v>
                </c:pt>
                <c:pt idx="1">
                  <c:v>2.ผู้ป่วยเก่า</c:v>
                </c:pt>
              </c:strCache>
            </c:strRef>
          </c:cat>
          <c:val>
            <c:numRef>
              <c:f>('ผู้ป่วยใหม่-เก่า'!$AA$5,'ผู้ป่วยใหม่-เก่า'!$AA$8)</c:f>
              <c:numCache>
                <c:formatCode>#,##0</c:formatCode>
                <c:ptCount val="2"/>
                <c:pt idx="0">
                  <c:v>7594</c:v>
                </c:pt>
                <c:pt idx="1">
                  <c:v>39104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C-4BF1-AC07-F485E47996D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ผู้ป่วยเก่าเปรียบเทียบผู้ป่วยทั่วไป-มะเร็ง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C4D-4D64-ADB4-217CB0BB86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C4D-4D64-ADB4-217CB0BB86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'ผู้ป่วยใหม่-เก่า'!$B$9:$B$10</c:f>
              <c:strCache>
                <c:ptCount val="2"/>
                <c:pt idx="0">
                  <c:v>           ผู้ป่วยทั่วไป</c:v>
                </c:pt>
                <c:pt idx="1">
                  <c:v>           ผู้ป่วยโรคมะเร็ง</c:v>
                </c:pt>
              </c:strCache>
            </c:strRef>
          </c:cat>
          <c:val>
            <c:numRef>
              <c:f>'ผู้ป่วยใหม่-เก่า'!$AA$9:$AA$10</c:f>
              <c:numCache>
                <c:formatCode>#,##0</c:formatCode>
                <c:ptCount val="2"/>
                <c:pt idx="0">
                  <c:v>16276</c:v>
                </c:pt>
                <c:pt idx="1">
                  <c:v>22828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F-4899-B5CD-C5E8F93BDED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31752</xdr:colOff>
      <xdr:row>11</xdr:row>
      <xdr:rowOff>88900</xdr:rowOff>
    </xdr:from>
    <xdr:to>
      <xdr:col>16</xdr:col>
      <xdr:colOff>211666</xdr:colOff>
      <xdr:row>20</xdr:row>
      <xdr:rowOff>95249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80813EB7-BFF4-43D3-8EA0-F892876253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656166</xdr:colOff>
      <xdr:row>11</xdr:row>
      <xdr:rowOff>99483</xdr:rowOff>
    </xdr:from>
    <xdr:to>
      <xdr:col>8</xdr:col>
      <xdr:colOff>380999</xdr:colOff>
      <xdr:row>20</xdr:row>
      <xdr:rowOff>95251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66A46329-885D-47CC-8687-4526E4970A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349249</xdr:colOff>
      <xdr:row>11</xdr:row>
      <xdr:rowOff>78316</xdr:rowOff>
    </xdr:from>
    <xdr:to>
      <xdr:col>25</xdr:col>
      <xdr:colOff>21167</xdr:colOff>
      <xdr:row>20</xdr:row>
      <xdr:rowOff>84667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FAB87C3E-A2F4-42CC-982C-B7C8661AF6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04B62-23F6-46FD-934B-0A41BC94F597}">
  <dimension ref="B1:AB12"/>
  <sheetViews>
    <sheetView tabSelected="1" zoomScale="90" zoomScaleNormal="90" workbookViewId="0">
      <selection activeCell="X8" sqref="X8"/>
    </sheetView>
  </sheetViews>
  <sheetFormatPr defaultRowHeight="23.25"/>
  <cols>
    <col min="1" max="1" width="2.42578125" style="1" customWidth="1"/>
    <col min="2" max="2" width="24.140625" style="1" bestFit="1" customWidth="1"/>
    <col min="3" max="3" width="7" style="1" bestFit="1" customWidth="1"/>
    <col min="4" max="4" width="8.28515625" style="1" bestFit="1" customWidth="1"/>
    <col min="5" max="5" width="7" style="1" bestFit="1" customWidth="1"/>
    <col min="6" max="6" width="8.28515625" style="1" bestFit="1" customWidth="1"/>
    <col min="7" max="7" width="7" style="1" bestFit="1" customWidth="1"/>
    <col min="8" max="8" width="8.28515625" style="1" bestFit="1" customWidth="1"/>
    <col min="9" max="9" width="7" style="1" bestFit="1" customWidth="1"/>
    <col min="10" max="10" width="8.28515625" style="1" bestFit="1" customWidth="1"/>
    <col min="11" max="11" width="7" style="1" bestFit="1" customWidth="1"/>
    <col min="12" max="12" width="8.28515625" style="1" bestFit="1" customWidth="1"/>
    <col min="13" max="13" width="7" style="1" bestFit="1" customWidth="1"/>
    <col min="14" max="14" width="8.28515625" style="1" bestFit="1" customWidth="1"/>
    <col min="15" max="15" width="7" style="1" bestFit="1" customWidth="1"/>
    <col min="16" max="16" width="8.28515625" style="1" bestFit="1" customWidth="1"/>
    <col min="17" max="17" width="7" style="1" bestFit="1" customWidth="1"/>
    <col min="18" max="18" width="8.28515625" style="1" bestFit="1" customWidth="1"/>
    <col min="19" max="19" width="7" style="1" bestFit="1" customWidth="1"/>
    <col min="20" max="20" width="8.28515625" style="1" bestFit="1" customWidth="1"/>
    <col min="21" max="21" width="7" style="1" bestFit="1" customWidth="1"/>
    <col min="22" max="22" width="8.28515625" style="1" bestFit="1" customWidth="1"/>
    <col min="23" max="23" width="7" style="1" bestFit="1" customWidth="1"/>
    <col min="24" max="24" width="8.28515625" style="1" bestFit="1" customWidth="1"/>
    <col min="25" max="25" width="7" style="1" bestFit="1" customWidth="1"/>
    <col min="26" max="27" width="8.28515625" style="1" bestFit="1" customWidth="1"/>
    <col min="28" max="28" width="9.5703125" style="1" bestFit="1" customWidth="1"/>
    <col min="29" max="16384" width="9.140625" style="1"/>
  </cols>
  <sheetData>
    <row r="1" spans="2:28" ht="28.5">
      <c r="B1" s="16" t="s">
        <v>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2:28">
      <c r="B2" s="17" t="s">
        <v>25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2:28">
      <c r="B3" s="9"/>
      <c r="C3" s="18" t="s">
        <v>26</v>
      </c>
      <c r="D3" s="18"/>
      <c r="E3" s="18" t="s">
        <v>27</v>
      </c>
      <c r="F3" s="18"/>
      <c r="G3" s="18" t="s">
        <v>28</v>
      </c>
      <c r="H3" s="18"/>
      <c r="I3" s="18" t="s">
        <v>29</v>
      </c>
      <c r="J3" s="18"/>
      <c r="K3" s="15" t="s">
        <v>30</v>
      </c>
      <c r="L3" s="15"/>
      <c r="M3" s="15" t="s">
        <v>31</v>
      </c>
      <c r="N3" s="15"/>
      <c r="O3" s="15" t="s">
        <v>32</v>
      </c>
      <c r="P3" s="15"/>
      <c r="Q3" s="15" t="s">
        <v>33</v>
      </c>
      <c r="R3" s="15"/>
      <c r="S3" s="15" t="s">
        <v>34</v>
      </c>
      <c r="T3" s="15"/>
      <c r="U3" s="15" t="s">
        <v>35</v>
      </c>
      <c r="V3" s="15"/>
      <c r="W3" s="15" t="s">
        <v>36</v>
      </c>
      <c r="X3" s="15"/>
      <c r="Y3" s="15" t="s">
        <v>37</v>
      </c>
      <c r="Z3" s="15"/>
      <c r="AA3" s="15" t="s">
        <v>8</v>
      </c>
      <c r="AB3" s="15"/>
    </row>
    <row r="4" spans="2:28">
      <c r="B4" s="9" t="s">
        <v>9</v>
      </c>
      <c r="C4" s="5" t="s">
        <v>4</v>
      </c>
      <c r="D4" s="5" t="s">
        <v>5</v>
      </c>
      <c r="E4" s="5" t="s">
        <v>4</v>
      </c>
      <c r="F4" s="5" t="s">
        <v>5</v>
      </c>
      <c r="G4" s="5" t="s">
        <v>4</v>
      </c>
      <c r="H4" s="5" t="s">
        <v>5</v>
      </c>
      <c r="I4" s="5" t="s">
        <v>4</v>
      </c>
      <c r="J4" s="5" t="s">
        <v>5</v>
      </c>
      <c r="K4" s="5" t="s">
        <v>4</v>
      </c>
      <c r="L4" s="5" t="s">
        <v>5</v>
      </c>
      <c r="M4" s="5" t="s">
        <v>4</v>
      </c>
      <c r="N4" s="5" t="s">
        <v>5</v>
      </c>
      <c r="O4" s="5" t="s">
        <v>4</v>
      </c>
      <c r="P4" s="5" t="s">
        <v>5</v>
      </c>
      <c r="Q4" s="5" t="s">
        <v>4</v>
      </c>
      <c r="R4" s="5" t="s">
        <v>5</v>
      </c>
      <c r="S4" s="5" t="s">
        <v>4</v>
      </c>
      <c r="T4" s="5" t="s">
        <v>5</v>
      </c>
      <c r="U4" s="5" t="s">
        <v>4</v>
      </c>
      <c r="V4" s="5" t="s">
        <v>5</v>
      </c>
      <c r="W4" s="5" t="s">
        <v>4</v>
      </c>
      <c r="X4" s="5" t="s">
        <v>5</v>
      </c>
      <c r="Y4" s="5" t="s">
        <v>4</v>
      </c>
      <c r="Z4" s="5" t="s">
        <v>5</v>
      </c>
      <c r="AA4" s="5" t="s">
        <v>4</v>
      </c>
      <c r="AB4" s="5" t="s">
        <v>5</v>
      </c>
    </row>
    <row r="5" spans="2:28">
      <c r="B5" s="2" t="s">
        <v>0</v>
      </c>
      <c r="C5" s="3">
        <v>789</v>
      </c>
      <c r="D5" s="3">
        <v>789</v>
      </c>
      <c r="E5" s="3">
        <v>601</v>
      </c>
      <c r="F5" s="3">
        <v>601</v>
      </c>
      <c r="G5" s="4">
        <v>604</v>
      </c>
      <c r="H5" s="4">
        <v>604</v>
      </c>
      <c r="I5" s="4">
        <v>524</v>
      </c>
      <c r="J5" s="4">
        <v>524</v>
      </c>
      <c r="K5" s="4">
        <v>609</v>
      </c>
      <c r="L5" s="4">
        <v>609</v>
      </c>
      <c r="M5" s="4">
        <v>804</v>
      </c>
      <c r="N5" s="4">
        <v>804</v>
      </c>
      <c r="O5" s="4">
        <v>613</v>
      </c>
      <c r="P5" s="4">
        <v>613</v>
      </c>
      <c r="Q5" s="4">
        <v>729</v>
      </c>
      <c r="R5" s="4">
        <v>729</v>
      </c>
      <c r="S5" s="4">
        <v>664</v>
      </c>
      <c r="T5" s="4">
        <v>664</v>
      </c>
      <c r="U5" s="4">
        <v>462</v>
      </c>
      <c r="V5" s="4">
        <v>462</v>
      </c>
      <c r="W5" s="4">
        <v>641</v>
      </c>
      <c r="X5" s="4">
        <v>641</v>
      </c>
      <c r="Y5" s="4">
        <v>554</v>
      </c>
      <c r="Z5" s="4">
        <v>554</v>
      </c>
      <c r="AA5" s="4">
        <f>C5+E5+G5+I5+K5+M5+O5+Q5+S5+U5+W5+Y5</f>
        <v>7594</v>
      </c>
      <c r="AB5" s="4">
        <f>D5+F5+H5+J5+L5+N5+P5+R5+T5+V5+X5+Z5</f>
        <v>7594</v>
      </c>
    </row>
    <row r="6" spans="2:28">
      <c r="B6" s="2" t="s">
        <v>1</v>
      </c>
      <c r="C6" s="3">
        <v>596</v>
      </c>
      <c r="D6" s="3">
        <v>596</v>
      </c>
      <c r="E6" s="3">
        <v>418</v>
      </c>
      <c r="F6" s="3">
        <v>418</v>
      </c>
      <c r="G6" s="4">
        <v>410</v>
      </c>
      <c r="H6" s="4">
        <v>410</v>
      </c>
      <c r="I6" s="4">
        <v>358</v>
      </c>
      <c r="J6" s="4">
        <v>358</v>
      </c>
      <c r="K6" s="4">
        <v>402</v>
      </c>
      <c r="L6" s="4">
        <v>402</v>
      </c>
      <c r="M6" s="4">
        <v>601</v>
      </c>
      <c r="N6" s="4">
        <v>601</v>
      </c>
      <c r="O6" s="4">
        <v>444</v>
      </c>
      <c r="P6" s="4">
        <v>444</v>
      </c>
      <c r="Q6" s="4">
        <v>536</v>
      </c>
      <c r="R6" s="4">
        <v>536</v>
      </c>
      <c r="S6" s="4">
        <v>417</v>
      </c>
      <c r="T6" s="4">
        <v>417</v>
      </c>
      <c r="U6" s="4">
        <v>239</v>
      </c>
      <c r="V6" s="4">
        <v>239</v>
      </c>
      <c r="W6" s="4">
        <v>380</v>
      </c>
      <c r="X6" s="4">
        <v>380</v>
      </c>
      <c r="Y6" s="4">
        <v>324</v>
      </c>
      <c r="Z6" s="4">
        <v>324</v>
      </c>
      <c r="AA6" s="4">
        <f t="shared" ref="AA6:AA11" si="0">C6+E6+G6+I6+K6+M6+O6+Q6+S6+U6+W6+Y6</f>
        <v>5125</v>
      </c>
      <c r="AB6" s="4">
        <f t="shared" ref="AB6:AB11" si="1">D6+F6+H6+J6+L6+N6+P6+R6+T6+V6+X6+Z6</f>
        <v>5125</v>
      </c>
    </row>
    <row r="7" spans="2:28">
      <c r="B7" s="2" t="s">
        <v>2</v>
      </c>
      <c r="C7" s="3">
        <v>193</v>
      </c>
      <c r="D7" s="3">
        <v>193</v>
      </c>
      <c r="E7" s="3">
        <v>183</v>
      </c>
      <c r="F7" s="3">
        <v>183</v>
      </c>
      <c r="G7" s="4">
        <v>194</v>
      </c>
      <c r="H7" s="4">
        <v>194</v>
      </c>
      <c r="I7" s="4">
        <v>166</v>
      </c>
      <c r="J7" s="4">
        <v>166</v>
      </c>
      <c r="K7" s="4">
        <v>207</v>
      </c>
      <c r="L7" s="4">
        <v>207</v>
      </c>
      <c r="M7" s="4">
        <v>203</v>
      </c>
      <c r="N7" s="4">
        <v>203</v>
      </c>
      <c r="O7" s="4">
        <v>169</v>
      </c>
      <c r="P7" s="4">
        <v>169</v>
      </c>
      <c r="Q7" s="4">
        <v>193</v>
      </c>
      <c r="R7" s="4">
        <v>193</v>
      </c>
      <c r="S7" s="4">
        <v>247</v>
      </c>
      <c r="T7" s="4">
        <v>247</v>
      </c>
      <c r="U7" s="4">
        <v>223</v>
      </c>
      <c r="V7" s="4">
        <v>223</v>
      </c>
      <c r="W7" s="4">
        <v>261</v>
      </c>
      <c r="X7" s="4">
        <v>261</v>
      </c>
      <c r="Y7" s="4">
        <v>230</v>
      </c>
      <c r="Z7" s="4">
        <v>230</v>
      </c>
      <c r="AA7" s="4">
        <f t="shared" si="0"/>
        <v>2469</v>
      </c>
      <c r="AB7" s="4">
        <f t="shared" si="1"/>
        <v>2469</v>
      </c>
    </row>
    <row r="8" spans="2:28">
      <c r="B8" s="2" t="s">
        <v>6</v>
      </c>
      <c r="C8" s="3">
        <v>3386</v>
      </c>
      <c r="D8" s="3">
        <v>11634</v>
      </c>
      <c r="E8" s="3">
        <v>2985</v>
      </c>
      <c r="F8" s="3">
        <v>11643</v>
      </c>
      <c r="G8" s="4">
        <v>3269</v>
      </c>
      <c r="H8" s="4">
        <v>11254</v>
      </c>
      <c r="I8" s="4">
        <v>2795</v>
      </c>
      <c r="J8" s="4">
        <v>10708</v>
      </c>
      <c r="K8" s="4">
        <v>3017</v>
      </c>
      <c r="L8" s="4">
        <v>10600</v>
      </c>
      <c r="M8" s="4">
        <v>3778</v>
      </c>
      <c r="N8" s="4">
        <v>13523</v>
      </c>
      <c r="O8" s="4">
        <v>3240</v>
      </c>
      <c r="P8" s="4">
        <v>10677</v>
      </c>
      <c r="Q8" s="4">
        <v>3300</v>
      </c>
      <c r="R8" s="4">
        <v>11580</v>
      </c>
      <c r="S8" s="4">
        <v>3334</v>
      </c>
      <c r="T8" s="4">
        <v>12136</v>
      </c>
      <c r="U8" s="4">
        <v>2965</v>
      </c>
      <c r="V8" s="4">
        <v>10105</v>
      </c>
      <c r="W8" s="4">
        <v>3739</v>
      </c>
      <c r="X8" s="4">
        <v>14596</v>
      </c>
      <c r="Y8" s="4">
        <v>3296</v>
      </c>
      <c r="Z8" s="4">
        <v>13745</v>
      </c>
      <c r="AA8" s="4">
        <f t="shared" si="0"/>
        <v>39104</v>
      </c>
      <c r="AB8" s="4">
        <f t="shared" si="1"/>
        <v>142201</v>
      </c>
    </row>
    <row r="9" spans="2:28">
      <c r="B9" s="2" t="s">
        <v>1</v>
      </c>
      <c r="C9" s="3">
        <v>1588</v>
      </c>
      <c r="D9" s="3">
        <v>2642</v>
      </c>
      <c r="E9" s="3">
        <v>1247</v>
      </c>
      <c r="F9" s="3">
        <v>2446</v>
      </c>
      <c r="G9" s="4">
        <v>1374</v>
      </c>
      <c r="H9" s="4">
        <v>2556</v>
      </c>
      <c r="I9" s="4">
        <v>1016</v>
      </c>
      <c r="J9" s="4">
        <v>2082</v>
      </c>
      <c r="K9" s="4">
        <v>1123</v>
      </c>
      <c r="L9" s="4">
        <v>2109</v>
      </c>
      <c r="M9" s="4">
        <v>1733</v>
      </c>
      <c r="N9" s="4">
        <v>3133</v>
      </c>
      <c r="O9" s="4">
        <v>1513</v>
      </c>
      <c r="P9" s="4">
        <v>2561</v>
      </c>
      <c r="Q9" s="4">
        <v>1454</v>
      </c>
      <c r="R9" s="4">
        <v>2605</v>
      </c>
      <c r="S9" s="4">
        <v>1285</v>
      </c>
      <c r="T9" s="4">
        <v>2411</v>
      </c>
      <c r="U9" s="4">
        <v>1166</v>
      </c>
      <c r="V9" s="4">
        <v>2067</v>
      </c>
      <c r="W9" s="4">
        <v>1525</v>
      </c>
      <c r="X9" s="4">
        <v>2725</v>
      </c>
      <c r="Y9" s="4">
        <v>1252</v>
      </c>
      <c r="Z9" s="4">
        <v>2341</v>
      </c>
      <c r="AA9" s="4">
        <f t="shared" si="0"/>
        <v>16276</v>
      </c>
      <c r="AB9" s="4">
        <f t="shared" si="1"/>
        <v>29678</v>
      </c>
    </row>
    <row r="10" spans="2:28">
      <c r="B10" s="2" t="s">
        <v>2</v>
      </c>
      <c r="C10" s="3">
        <v>1798</v>
      </c>
      <c r="D10" s="3">
        <v>8992</v>
      </c>
      <c r="E10" s="3">
        <v>1738</v>
      </c>
      <c r="F10" s="3">
        <v>9197</v>
      </c>
      <c r="G10" s="4">
        <v>1895</v>
      </c>
      <c r="H10" s="4">
        <v>8698</v>
      </c>
      <c r="I10" s="4">
        <v>1779</v>
      </c>
      <c r="J10" s="4">
        <v>8626</v>
      </c>
      <c r="K10" s="4">
        <v>1894</v>
      </c>
      <c r="L10" s="4">
        <v>8491</v>
      </c>
      <c r="M10" s="4">
        <v>2045</v>
      </c>
      <c r="N10" s="4">
        <v>10390</v>
      </c>
      <c r="O10" s="4">
        <v>1727</v>
      </c>
      <c r="P10" s="4">
        <v>8116</v>
      </c>
      <c r="Q10" s="4">
        <v>1846</v>
      </c>
      <c r="R10" s="4">
        <v>8975</v>
      </c>
      <c r="S10" s="4">
        <v>2049</v>
      </c>
      <c r="T10" s="4">
        <v>9725</v>
      </c>
      <c r="U10" s="4">
        <v>1799</v>
      </c>
      <c r="V10" s="4">
        <v>8038</v>
      </c>
      <c r="W10" s="4">
        <v>2214</v>
      </c>
      <c r="X10" s="4">
        <v>11871</v>
      </c>
      <c r="Y10" s="4">
        <v>2044</v>
      </c>
      <c r="Z10" s="4">
        <v>11404</v>
      </c>
      <c r="AA10" s="4">
        <f t="shared" si="0"/>
        <v>22828</v>
      </c>
      <c r="AB10" s="4">
        <f t="shared" si="1"/>
        <v>112523</v>
      </c>
    </row>
    <row r="11" spans="2:28" ht="24" thickBot="1">
      <c r="B11" s="6" t="s">
        <v>3</v>
      </c>
      <c r="C11" s="7">
        <v>4175</v>
      </c>
      <c r="D11" s="7">
        <v>12423</v>
      </c>
      <c r="E11" s="7">
        <v>3586</v>
      </c>
      <c r="F11" s="7">
        <v>12244</v>
      </c>
      <c r="G11" s="8">
        <v>3873</v>
      </c>
      <c r="H11" s="8">
        <v>11858</v>
      </c>
      <c r="I11" s="8">
        <v>3319</v>
      </c>
      <c r="J11" s="8">
        <v>11232</v>
      </c>
      <c r="K11" s="8">
        <v>3626</v>
      </c>
      <c r="L11" s="8">
        <v>11209</v>
      </c>
      <c r="M11" s="8">
        <v>4582</v>
      </c>
      <c r="N11" s="8">
        <v>14327</v>
      </c>
      <c r="O11" s="8">
        <v>3853</v>
      </c>
      <c r="P11" s="8">
        <v>11290</v>
      </c>
      <c r="Q11" s="8">
        <v>4029</v>
      </c>
      <c r="R11" s="8">
        <v>12309</v>
      </c>
      <c r="S11" s="8">
        <v>3998</v>
      </c>
      <c r="T11" s="8">
        <v>12800</v>
      </c>
      <c r="U11" s="8">
        <v>3427</v>
      </c>
      <c r="V11" s="8">
        <v>10567</v>
      </c>
      <c r="W11" s="8">
        <v>4380</v>
      </c>
      <c r="X11" s="8">
        <v>15237</v>
      </c>
      <c r="Y11" s="8">
        <v>3850</v>
      </c>
      <c r="Z11" s="8">
        <v>14299</v>
      </c>
      <c r="AA11" s="8">
        <f t="shared" si="0"/>
        <v>46698</v>
      </c>
      <c r="AB11" s="8">
        <f t="shared" si="1"/>
        <v>149795</v>
      </c>
    </row>
    <row r="12" spans="2:28" ht="24" thickTop="1"/>
  </sheetData>
  <mergeCells count="15">
    <mergeCell ref="Y3:Z3"/>
    <mergeCell ref="AA3:AB3"/>
    <mergeCell ref="B1:AB1"/>
    <mergeCell ref="B2:AB2"/>
    <mergeCell ref="M3:N3"/>
    <mergeCell ref="O3:P3"/>
    <mergeCell ref="Q3:R3"/>
    <mergeCell ref="S3:T3"/>
    <mergeCell ref="U3:V3"/>
    <mergeCell ref="W3:X3"/>
    <mergeCell ref="C3:D3"/>
    <mergeCell ref="E3:F3"/>
    <mergeCell ref="G3:H3"/>
    <mergeCell ref="I3:J3"/>
    <mergeCell ref="K3:L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878EC-CBA6-4A17-8321-56FC9D84254C}">
  <dimension ref="B1:O18"/>
  <sheetViews>
    <sheetView workbookViewId="0">
      <selection activeCell="N5" sqref="N5:N17"/>
    </sheetView>
  </sheetViews>
  <sheetFormatPr defaultRowHeight="23.25"/>
  <cols>
    <col min="1" max="1" width="4.85546875" style="1" customWidth="1"/>
    <col min="2" max="2" width="29.42578125" style="1" bestFit="1" customWidth="1"/>
    <col min="3" max="3" width="12.42578125" style="1" customWidth="1"/>
    <col min="4" max="4" width="10.5703125" style="1" customWidth="1"/>
    <col min="5" max="5" width="10.28515625" style="1" customWidth="1"/>
    <col min="6" max="14" width="9.140625" style="1"/>
    <col min="15" max="15" width="11.140625" style="1" customWidth="1"/>
    <col min="16" max="16384" width="9.140625" style="1"/>
  </cols>
  <sheetData>
    <row r="1" spans="2:15" ht="28.5">
      <c r="B1" s="16" t="s">
        <v>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2:15" ht="26.25">
      <c r="B2" s="19" t="s">
        <v>10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2:15">
      <c r="B3" s="20" t="s">
        <v>25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2:15">
      <c r="B4" s="10" t="s">
        <v>11</v>
      </c>
      <c r="C4" s="11" t="s">
        <v>26</v>
      </c>
      <c r="D4" s="11" t="s">
        <v>27</v>
      </c>
      <c r="E4" s="11" t="s">
        <v>28</v>
      </c>
      <c r="F4" s="11" t="s">
        <v>29</v>
      </c>
      <c r="G4" s="11" t="s">
        <v>30</v>
      </c>
      <c r="H4" s="11" t="s">
        <v>31</v>
      </c>
      <c r="I4" s="11" t="s">
        <v>32</v>
      </c>
      <c r="J4" s="11" t="s">
        <v>33</v>
      </c>
      <c r="K4" s="11" t="s">
        <v>34</v>
      </c>
      <c r="L4" s="11" t="s">
        <v>35</v>
      </c>
      <c r="M4" s="11" t="s">
        <v>36</v>
      </c>
      <c r="N4" s="11" t="s">
        <v>37</v>
      </c>
      <c r="O4" s="11" t="s">
        <v>8</v>
      </c>
    </row>
    <row r="5" spans="2:15">
      <c r="B5" s="2" t="s">
        <v>12</v>
      </c>
      <c r="C5" s="3">
        <v>2019</v>
      </c>
      <c r="D5" s="3">
        <v>1984</v>
      </c>
      <c r="E5" s="4">
        <v>2048</v>
      </c>
      <c r="F5" s="4">
        <v>1825</v>
      </c>
      <c r="G5" s="4">
        <v>1896</v>
      </c>
      <c r="H5" s="4">
        <v>2127</v>
      </c>
      <c r="I5" s="4">
        <v>1715</v>
      </c>
      <c r="J5" s="4">
        <v>1959</v>
      </c>
      <c r="K5" s="4">
        <v>2330</v>
      </c>
      <c r="L5" s="4">
        <v>1778</v>
      </c>
      <c r="M5" s="4">
        <v>2378</v>
      </c>
      <c r="N5" s="4">
        <v>2299</v>
      </c>
      <c r="O5" s="4">
        <f>SUM(C5:N5)</f>
        <v>24358</v>
      </c>
    </row>
    <row r="6" spans="2:15">
      <c r="B6" s="2" t="s">
        <v>13</v>
      </c>
      <c r="C6" s="3">
        <v>5371</v>
      </c>
      <c r="D6" s="3">
        <v>5577</v>
      </c>
      <c r="E6" s="4">
        <v>4968</v>
      </c>
      <c r="F6" s="4">
        <v>4957</v>
      </c>
      <c r="G6" s="4">
        <v>4733</v>
      </c>
      <c r="H6" s="4">
        <v>6192</v>
      </c>
      <c r="I6" s="4">
        <v>4654</v>
      </c>
      <c r="J6" s="4">
        <v>4910</v>
      </c>
      <c r="K6" s="4">
        <v>5682</v>
      </c>
      <c r="L6" s="4">
        <v>4767</v>
      </c>
      <c r="M6" s="4">
        <v>7353</v>
      </c>
      <c r="N6" s="4">
        <v>7262</v>
      </c>
      <c r="O6" s="4">
        <f t="shared" ref="O6:O17" si="0">SUM(C6:N6)</f>
        <v>66426</v>
      </c>
    </row>
    <row r="7" spans="2:15">
      <c r="B7" s="2" t="s">
        <v>14</v>
      </c>
      <c r="C7" s="3">
        <v>2458</v>
      </c>
      <c r="D7" s="3">
        <v>2475</v>
      </c>
      <c r="E7" s="4">
        <v>2358</v>
      </c>
      <c r="F7" s="4">
        <v>2355</v>
      </c>
      <c r="G7" s="4">
        <v>2286</v>
      </c>
      <c r="H7" s="4">
        <v>2848</v>
      </c>
      <c r="I7" s="4">
        <v>2181</v>
      </c>
      <c r="J7" s="4">
        <v>2343</v>
      </c>
      <c r="K7" s="4">
        <v>2707</v>
      </c>
      <c r="L7" s="4">
        <v>2237</v>
      </c>
      <c r="M7" s="4">
        <v>3497</v>
      </c>
      <c r="N7" s="4">
        <v>3252</v>
      </c>
      <c r="O7" s="4">
        <f t="shared" si="0"/>
        <v>30997</v>
      </c>
    </row>
    <row r="8" spans="2:15">
      <c r="B8" s="2" t="s">
        <v>15</v>
      </c>
      <c r="C8" s="3">
        <v>2913</v>
      </c>
      <c r="D8" s="3">
        <v>3102</v>
      </c>
      <c r="E8" s="4">
        <v>2610</v>
      </c>
      <c r="F8" s="4">
        <v>2602</v>
      </c>
      <c r="G8" s="4">
        <v>2447</v>
      </c>
      <c r="H8" s="4">
        <v>3344</v>
      </c>
      <c r="I8" s="4">
        <v>2473</v>
      </c>
      <c r="J8" s="4">
        <v>2567</v>
      </c>
      <c r="K8" s="4">
        <v>2975</v>
      </c>
      <c r="L8" s="4">
        <v>2530</v>
      </c>
      <c r="M8" s="4">
        <v>3856</v>
      </c>
      <c r="N8" s="4">
        <v>4010</v>
      </c>
      <c r="O8" s="4">
        <f t="shared" si="0"/>
        <v>35429</v>
      </c>
    </row>
    <row r="9" spans="2:15">
      <c r="B9" s="2" t="s">
        <v>16</v>
      </c>
      <c r="C9" s="3">
        <v>1284</v>
      </c>
      <c r="D9" s="3">
        <v>1371</v>
      </c>
      <c r="E9" s="4">
        <v>1232</v>
      </c>
      <c r="F9" s="4">
        <v>1254</v>
      </c>
      <c r="G9" s="4">
        <v>1281</v>
      </c>
      <c r="H9" s="4">
        <v>1505</v>
      </c>
      <c r="I9" s="4">
        <v>1213</v>
      </c>
      <c r="J9" s="4">
        <v>1457</v>
      </c>
      <c r="K9" s="4">
        <v>1447</v>
      </c>
      <c r="L9" s="4">
        <v>1297</v>
      </c>
      <c r="M9" s="4">
        <v>1743</v>
      </c>
      <c r="N9" s="4">
        <v>1540</v>
      </c>
      <c r="O9" s="4">
        <f t="shared" si="0"/>
        <v>16624</v>
      </c>
    </row>
    <row r="10" spans="2:15">
      <c r="B10" s="2" t="s">
        <v>17</v>
      </c>
      <c r="C10" s="3">
        <v>1613</v>
      </c>
      <c r="D10" s="3">
        <v>1077</v>
      </c>
      <c r="E10" s="4">
        <v>1228</v>
      </c>
      <c r="F10" s="4">
        <v>712</v>
      </c>
      <c r="G10" s="4">
        <v>770</v>
      </c>
      <c r="H10" s="4">
        <v>1491</v>
      </c>
      <c r="I10" s="4">
        <v>1157</v>
      </c>
      <c r="J10" s="4">
        <v>1112</v>
      </c>
      <c r="K10" s="4">
        <v>1050</v>
      </c>
      <c r="L10" s="4">
        <v>967</v>
      </c>
      <c r="M10" s="4">
        <v>1309</v>
      </c>
      <c r="N10" s="4">
        <v>934</v>
      </c>
      <c r="O10" s="4">
        <f t="shared" si="0"/>
        <v>13420</v>
      </c>
    </row>
    <row r="11" spans="2:15">
      <c r="B11" s="2" t="s">
        <v>18</v>
      </c>
      <c r="C11" s="3">
        <v>507</v>
      </c>
      <c r="D11" s="3">
        <v>529</v>
      </c>
      <c r="E11" s="4">
        <v>493</v>
      </c>
      <c r="F11" s="4">
        <v>493</v>
      </c>
      <c r="G11" s="4">
        <v>484</v>
      </c>
      <c r="H11" s="4">
        <v>650</v>
      </c>
      <c r="I11" s="4">
        <v>419</v>
      </c>
      <c r="J11" s="4">
        <v>584</v>
      </c>
      <c r="K11" s="4">
        <v>627</v>
      </c>
      <c r="L11" s="4">
        <v>445</v>
      </c>
      <c r="M11" s="4">
        <v>667</v>
      </c>
      <c r="N11" s="4">
        <v>619</v>
      </c>
      <c r="O11" s="4">
        <f t="shared" si="0"/>
        <v>6517</v>
      </c>
    </row>
    <row r="12" spans="2:15">
      <c r="B12" s="2" t="s">
        <v>19</v>
      </c>
      <c r="C12" s="3">
        <v>97</v>
      </c>
      <c r="D12" s="3">
        <v>82</v>
      </c>
      <c r="E12" s="4">
        <v>79</v>
      </c>
      <c r="F12" s="4">
        <v>110</v>
      </c>
      <c r="G12" s="4">
        <v>117</v>
      </c>
      <c r="H12" s="4">
        <v>141</v>
      </c>
      <c r="I12" s="4">
        <v>90</v>
      </c>
      <c r="J12" s="4">
        <v>107</v>
      </c>
      <c r="K12" s="4">
        <v>117</v>
      </c>
      <c r="L12" s="4">
        <v>128</v>
      </c>
      <c r="M12" s="4">
        <v>143</v>
      </c>
      <c r="N12" s="4">
        <v>161</v>
      </c>
      <c r="O12" s="4">
        <f t="shared" si="0"/>
        <v>1372</v>
      </c>
    </row>
    <row r="13" spans="2:15">
      <c r="B13" s="2" t="s">
        <v>20</v>
      </c>
      <c r="C13" s="3">
        <v>278</v>
      </c>
      <c r="D13" s="3">
        <v>260</v>
      </c>
      <c r="E13" s="4">
        <v>281</v>
      </c>
      <c r="F13" s="4">
        <v>304</v>
      </c>
      <c r="G13" s="4">
        <v>263</v>
      </c>
      <c r="H13" s="4">
        <v>258</v>
      </c>
      <c r="I13" s="4">
        <v>180</v>
      </c>
      <c r="J13" s="4">
        <v>283</v>
      </c>
      <c r="K13" s="4">
        <v>339</v>
      </c>
      <c r="L13" s="4">
        <v>230</v>
      </c>
      <c r="M13" s="4">
        <v>315</v>
      </c>
      <c r="N13" s="4">
        <v>336</v>
      </c>
      <c r="O13" s="4">
        <f t="shared" si="0"/>
        <v>3327</v>
      </c>
    </row>
    <row r="14" spans="2:15">
      <c r="B14" s="2" t="s">
        <v>21</v>
      </c>
      <c r="C14" s="3">
        <v>107</v>
      </c>
      <c r="D14" s="3">
        <v>98</v>
      </c>
      <c r="E14" s="4">
        <v>96</v>
      </c>
      <c r="F14" s="4">
        <v>123</v>
      </c>
      <c r="G14" s="4">
        <v>97</v>
      </c>
      <c r="H14" s="4">
        <v>95</v>
      </c>
      <c r="I14" s="4">
        <v>75</v>
      </c>
      <c r="J14" s="4">
        <v>101</v>
      </c>
      <c r="K14" s="4">
        <v>134</v>
      </c>
      <c r="L14" s="4">
        <v>76</v>
      </c>
      <c r="M14" s="4">
        <v>127</v>
      </c>
      <c r="N14" s="4">
        <v>145</v>
      </c>
      <c r="O14" s="4">
        <f t="shared" si="0"/>
        <v>1274</v>
      </c>
    </row>
    <row r="15" spans="2:15">
      <c r="B15" s="2" t="s">
        <v>22</v>
      </c>
      <c r="C15" s="3">
        <v>171</v>
      </c>
      <c r="D15" s="3">
        <v>162</v>
      </c>
      <c r="E15" s="4">
        <v>185</v>
      </c>
      <c r="F15" s="4">
        <v>181</v>
      </c>
      <c r="G15" s="4">
        <v>166</v>
      </c>
      <c r="H15" s="4">
        <v>163</v>
      </c>
      <c r="I15" s="4">
        <v>105</v>
      </c>
      <c r="J15" s="4">
        <v>182</v>
      </c>
      <c r="K15" s="4">
        <v>205</v>
      </c>
      <c r="L15" s="4">
        <v>154</v>
      </c>
      <c r="M15" s="4">
        <v>188</v>
      </c>
      <c r="N15" s="4">
        <v>191</v>
      </c>
      <c r="O15" s="4">
        <f t="shared" si="0"/>
        <v>2053</v>
      </c>
    </row>
    <row r="16" spans="2:15">
      <c r="B16" s="2" t="s">
        <v>23</v>
      </c>
      <c r="C16" s="3">
        <v>1254</v>
      </c>
      <c r="D16" s="3">
        <v>1364</v>
      </c>
      <c r="E16" s="4">
        <v>1529</v>
      </c>
      <c r="F16" s="4">
        <v>1577</v>
      </c>
      <c r="G16" s="4">
        <v>1665</v>
      </c>
      <c r="H16" s="4">
        <v>1963</v>
      </c>
      <c r="I16" s="4">
        <v>1862</v>
      </c>
      <c r="J16" s="4">
        <v>1897</v>
      </c>
      <c r="K16" s="4">
        <v>1208</v>
      </c>
      <c r="L16" s="4">
        <v>955</v>
      </c>
      <c r="M16" s="4">
        <v>1329</v>
      </c>
      <c r="N16" s="4">
        <v>1148</v>
      </c>
      <c r="O16" s="4">
        <f t="shared" si="0"/>
        <v>17751</v>
      </c>
    </row>
    <row r="17" spans="2:15" ht="24" thickBot="1">
      <c r="B17" s="12" t="s">
        <v>24</v>
      </c>
      <c r="C17" s="13">
        <v>12423</v>
      </c>
      <c r="D17" s="13">
        <v>12244</v>
      </c>
      <c r="E17" s="14">
        <v>11858</v>
      </c>
      <c r="F17" s="14">
        <v>11232</v>
      </c>
      <c r="G17" s="14">
        <v>11209</v>
      </c>
      <c r="H17" s="14">
        <v>14327</v>
      </c>
      <c r="I17" s="14">
        <v>11290</v>
      </c>
      <c r="J17" s="14">
        <v>12309</v>
      </c>
      <c r="K17" s="14">
        <v>12800</v>
      </c>
      <c r="L17" s="14">
        <v>10567</v>
      </c>
      <c r="M17" s="14">
        <v>15237</v>
      </c>
      <c r="N17" s="14">
        <v>14299</v>
      </c>
      <c r="O17" s="14">
        <f t="shared" si="0"/>
        <v>149795</v>
      </c>
    </row>
    <row r="18" spans="2:15" ht="24" thickTop="1"/>
  </sheetData>
  <mergeCells count="3">
    <mergeCell ref="B1:O1"/>
    <mergeCell ref="B2:O2"/>
    <mergeCell ref="B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ผู้ป่วยใหม่-เก่า</vt:lpstr>
      <vt:lpstr>แยกคลินิก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charin</dc:creator>
  <cp:lastModifiedBy>charin</cp:lastModifiedBy>
  <dcterms:created xsi:type="dcterms:W3CDTF">2023-11-05T03:51:26Z</dcterms:created>
  <dcterms:modified xsi:type="dcterms:W3CDTF">2023-11-05T08:47:27Z</dcterms:modified>
</cp:coreProperties>
</file>