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in\Documents\"/>
    </mc:Choice>
  </mc:AlternateContent>
  <xr:revisionPtr revIDLastSave="0" documentId="8_{C450841D-2114-408C-892F-5A060A2D4655}" xr6:coauthVersionLast="45" xr6:coauthVersionMax="45" xr10:uidLastSave="{00000000-0000-0000-0000-000000000000}"/>
  <bookViews>
    <workbookView xWindow="-120" yWindow="-120" windowWidth="20730" windowHeight="11310" activeTab="1" xr2:uid="{B02493DA-7F85-4F42-8206-96125DF33496}"/>
  </bookViews>
  <sheets>
    <sheet name="ผู้ป่วยใหม่-เก่า" sheetId="1" r:id="rId1"/>
    <sheet name="แยกคลินิก" sheetId="2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7" i="2" l="1"/>
  <c r="O16" i="2"/>
  <c r="O15" i="2"/>
  <c r="O14" i="2"/>
  <c r="O13" i="2"/>
  <c r="O12" i="2"/>
  <c r="O11" i="2"/>
  <c r="O10" i="2"/>
  <c r="O9" i="2"/>
  <c r="O8" i="2"/>
  <c r="O7" i="2"/>
  <c r="O6" i="2"/>
  <c r="O5" i="2"/>
  <c r="AB11" i="1"/>
  <c r="AB10" i="1"/>
  <c r="AB9" i="1"/>
  <c r="AB8" i="1"/>
  <c r="AB7" i="1"/>
  <c r="AB6" i="1"/>
  <c r="AB5" i="1"/>
  <c r="AA11" i="1"/>
  <c r="AA10" i="1"/>
  <c r="AA9" i="1"/>
  <c r="AA8" i="1"/>
  <c r="AA7" i="1"/>
  <c r="AA6" i="1"/>
  <c r="AA5" i="1"/>
</calcChain>
</file>

<file path=xl/sharedStrings.xml><?xml version="1.0" encoding="utf-8"?>
<sst xmlns="http://schemas.openxmlformats.org/spreadsheetml/2006/main" count="79" uniqueCount="38">
  <si>
    <t xml:space="preserve"> 1.ผู้ป่วยใหม่   (รายคน)</t>
  </si>
  <si>
    <t xml:space="preserve">           ผู้ป่วยทั่วไป</t>
  </si>
  <si>
    <t xml:space="preserve">           ผู้ป่วยโรคมะเร็ง</t>
  </si>
  <si>
    <t xml:space="preserve"> รวมยอดทั้งหมด</t>
  </si>
  <si>
    <t>คน</t>
  </si>
  <si>
    <t>ราย</t>
  </si>
  <si>
    <t>2.ผู้ป่วยเก่า</t>
  </si>
  <si>
    <t>ตค 65</t>
  </si>
  <si>
    <t>พย 65</t>
  </si>
  <si>
    <t>ธค 65</t>
  </si>
  <si>
    <t>มค 66</t>
  </si>
  <si>
    <t>กพ 66</t>
  </si>
  <si>
    <t>มีค 66</t>
  </si>
  <si>
    <t>เมย 66</t>
  </si>
  <si>
    <t>พค 66</t>
  </si>
  <si>
    <t>ปีงบประมาณ 2566</t>
  </si>
  <si>
    <t>รายงานข้อมูลผู้รับบริการ ณ โรงพยาบาลมะเร็งอุบลราชธานี</t>
  </si>
  <si>
    <t>มิย 66</t>
  </si>
  <si>
    <t>กค 66</t>
  </si>
  <si>
    <t>สค 66</t>
  </si>
  <si>
    <t>กย 66</t>
  </si>
  <si>
    <t>รวม</t>
  </si>
  <si>
    <t>รายการ</t>
  </si>
  <si>
    <t>แยกตามคลินิกที่ให้บริการ</t>
  </si>
  <si>
    <t>คลินิก</t>
  </si>
  <si>
    <t>1. ผู้ป่วยนอกทั่วไป(OPD)</t>
  </si>
  <si>
    <t>2. ผู้ป่วยนอกรังสี(Radiation)</t>
  </si>
  <si>
    <t xml:space="preserve">    - ผู้ป่วยนอกรังสีรักษา</t>
  </si>
  <si>
    <t xml:space="preserve">    - ฉายรังสี</t>
  </si>
  <si>
    <t>3. ผู้ป่วยนอกเคมี(Chemo)</t>
  </si>
  <si>
    <t>4. ตรวจสุขภาพ</t>
  </si>
  <si>
    <t>5. รังสีวินิจฉัย + รังสีร่วมรักษา</t>
  </si>
  <si>
    <t>6. ทันตกรรม</t>
  </si>
  <si>
    <t>7. ห้องผ่าตัด (OR)</t>
  </si>
  <si>
    <t xml:space="preserve">   - ผู้ป่วยนอก</t>
  </si>
  <si>
    <t xml:space="preserve">   - ผู้ป่วยใน</t>
  </si>
  <si>
    <t xml:space="preserve">8. อื่น ๆ </t>
  </si>
  <si>
    <t xml:space="preserve"> รวมทั้งหมด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</si>
</sst>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22"/>
      <scheme val="minor"/>
    </font>
    <font>
      <sz val="10"/>
      <name val="Arial"/>
      <charset val="222"/>
    </font>
    <font>
      <sz val="18"/>
      <name val="TH SarabunPSK"/>
      <family val="2"/>
    </font>
    <font>
      <sz val="18"/>
      <color theme="1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22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3" fillId="0" borderId="0" xfId="0" applyFont="1"/>
    <xf numFmtId="0" fontId="2" fillId="0" borderId="1" xfId="1" applyFont="1" applyBorder="1"/>
    <xf numFmtId="0" fontId="5" fillId="0" borderId="2" xfId="0" applyFont="1" applyBorder="1" applyAlignment="1">
      <alignment horizontal="center"/>
    </xf>
    <xf numFmtId="3" fontId="2" fillId="0" borderId="1" xfId="1" applyNumberFormat="1" applyFont="1" applyBorder="1"/>
    <xf numFmtId="3" fontId="3" fillId="0" borderId="1" xfId="0" applyNumberFormat="1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2" fillId="3" borderId="3" xfId="1" applyFont="1" applyFill="1" applyBorder="1"/>
    <xf numFmtId="3" fontId="2" fillId="3" borderId="3" xfId="1" applyNumberFormat="1" applyFont="1" applyFill="1" applyBorder="1"/>
    <xf numFmtId="3" fontId="3" fillId="3" borderId="3" xfId="0" applyNumberFormat="1" applyFont="1" applyFill="1" applyBorder="1"/>
    <xf numFmtId="0" fontId="4" fillId="2" borderId="1" xfId="1" applyFont="1" applyFill="1" applyBorder="1" applyAlignment="1">
      <alignment vertic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2" fillId="5" borderId="3" xfId="1" applyFont="1" applyFill="1" applyBorder="1"/>
    <xf numFmtId="3" fontId="2" fillId="5" borderId="3" xfId="1" applyNumberFormat="1" applyFont="1" applyFill="1" applyBorder="1"/>
    <xf numFmtId="3" fontId="3" fillId="5" borderId="3" xfId="0" applyNumberFormat="1" applyFont="1" applyFill="1" applyBorder="1"/>
  </cellXfs>
  <cellStyles count="2">
    <cellStyle name="ปกติ" xfId="0" builtinId="0"/>
    <cellStyle name="ปกติ_Sheet1" xfId="1" xr:uid="{7E759CD2-590C-4CB9-B428-689D4B3202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ผู้ป่วยใหม่เปรียบเทียบผู้ป่วยทั่วไป-มะเร็ง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'ผู้ป่วยใหม่-เก่า'!$B$6:$B$7</c:f>
              <c:strCache>
                <c:ptCount val="2"/>
                <c:pt idx="0">
                  <c:v>           ผู้ป่วยทั่วไป</c:v>
                </c:pt>
                <c:pt idx="1">
                  <c:v>           ผู้ป่วยโรคมะเร็ง</c:v>
                </c:pt>
              </c:strCache>
            </c:strRef>
          </c:cat>
          <c:val>
            <c:numRef>
              <c:f>'ผู้ป่วยใหม่-เก่า'!$AB$6:$AB$7</c:f>
              <c:numCache>
                <c:formatCode>#,##0</c:formatCode>
                <c:ptCount val="2"/>
                <c:pt idx="0">
                  <c:v>4034</c:v>
                </c:pt>
                <c:pt idx="1">
                  <c:v>3215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A6-4EFD-B23D-30F73663168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เปรียบเทียบผู้ป่วยใหม่-เก่า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('ผู้ป่วยใหม่-เก่า'!$B$5,'ผู้ป่วยใหม่-เก่า'!$B$8)</c:f>
              <c:strCache>
                <c:ptCount val="2"/>
                <c:pt idx="0">
                  <c:v> 1.ผู้ป่วยใหม่   (รายคน)</c:v>
                </c:pt>
                <c:pt idx="1">
                  <c:v>2.ผู้ป่วยเก่า</c:v>
                </c:pt>
              </c:strCache>
            </c:strRef>
          </c:cat>
          <c:val>
            <c:numRef>
              <c:f>('ผู้ป่วยใหม่-เก่า'!$AA$5,'ผู้ป่วยใหม่-เก่า'!$AA$8)</c:f>
              <c:numCache>
                <c:formatCode>#,##0</c:formatCode>
                <c:ptCount val="2"/>
                <c:pt idx="0">
                  <c:v>7249</c:v>
                </c:pt>
                <c:pt idx="1">
                  <c:v>43427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C-4BF1-AC07-F485E47996D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ผู้ป่วยเก่าเปรียบเทียบผู้ป่วยทั่วไป-มะเร็ง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'ผู้ป่วยใหม่-เก่า'!$B$9:$B$10</c:f>
              <c:strCache>
                <c:ptCount val="2"/>
                <c:pt idx="0">
                  <c:v>           ผู้ป่วยทั่วไป</c:v>
                </c:pt>
                <c:pt idx="1">
                  <c:v>           ผู้ป่วยโรคมะเร็ง</c:v>
                </c:pt>
              </c:strCache>
            </c:strRef>
          </c:cat>
          <c:val>
            <c:numRef>
              <c:f>'ผู้ป่วยใหม่-เก่า'!$AA$9:$AA$10</c:f>
              <c:numCache>
                <c:formatCode>#,##0</c:formatCode>
                <c:ptCount val="2"/>
                <c:pt idx="0">
                  <c:v>17710</c:v>
                </c:pt>
                <c:pt idx="1">
                  <c:v>25717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BF-4899-B5CD-C5E8F93BDED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เปรียบเทียบผู้ป่วยนอกรายคลินิก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DF1-40FB-BA58-EEEA17FEC3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DF1-40FB-BA58-EEEA17FEC3A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DF1-40FB-BA58-EEEA17FEC3A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DF1-40FB-BA58-EEEA17FEC3A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DF1-40FB-BA58-EEEA17FEC3A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FDF1-40FB-BA58-EEEA17FEC3A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FDF1-40FB-BA58-EEEA17FEC3A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FDF1-40FB-BA58-EEEA17FEC3A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('[1]2566'!$B$5:$B$6,'[1]2566'!$B$9:$B$13,'[1]2566'!$B$16)</c:f>
              <c:strCache>
                <c:ptCount val="8"/>
                <c:pt idx="0">
                  <c:v>1. ผู้ป่วยนอกทั่วไป(OPD)</c:v>
                </c:pt>
                <c:pt idx="1">
                  <c:v>2. ผู้ป่วยนอกรังสี(Radiation)</c:v>
                </c:pt>
                <c:pt idx="2">
                  <c:v>3. ผู้ป่วยนอกเคมี(Chemo)</c:v>
                </c:pt>
                <c:pt idx="3">
                  <c:v>4. ตรวจสุขภาพ</c:v>
                </c:pt>
                <c:pt idx="4">
                  <c:v>5. รังสีวินิจฉัย + รังสีร่วมรักษา</c:v>
                </c:pt>
                <c:pt idx="5">
                  <c:v>6. ทันตกรรม</c:v>
                </c:pt>
                <c:pt idx="6">
                  <c:v>7. ห้องผ่าตัด (OR)</c:v>
                </c:pt>
                <c:pt idx="7">
                  <c:v>8. อื่น ๆ </c:v>
                </c:pt>
              </c:strCache>
            </c:strRef>
          </c:cat>
          <c:val>
            <c:numRef>
              <c:f>('[1]2566'!$O$5:$O$6,'[1]2566'!$O$9:$O$13,'[1]2566'!$O$16)</c:f>
              <c:numCache>
                <c:formatCode>#,##0</c:formatCode>
                <c:ptCount val="8"/>
                <c:pt idx="0">
                  <c:v>28888</c:v>
                </c:pt>
                <c:pt idx="1">
                  <c:v>79134</c:v>
                </c:pt>
                <c:pt idx="2">
                  <c:v>20101</c:v>
                </c:pt>
                <c:pt idx="3">
                  <c:v>14256</c:v>
                </c:pt>
                <c:pt idx="4">
                  <c:v>7535</c:v>
                </c:pt>
                <c:pt idx="5">
                  <c:v>1743</c:v>
                </c:pt>
                <c:pt idx="6">
                  <c:v>4013</c:v>
                </c:pt>
                <c:pt idx="7">
                  <c:v>10999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DF1-40FB-BA58-EEEA17FEC3A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เปรียบเทียบผู้ป่วยแยกตามคลินิก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('[1]2566'!$B$5:$B$6,'[1]2566'!$B$9:$B$13,'[1]2566'!$B$16)</c:f>
              <c:strCache>
                <c:ptCount val="8"/>
                <c:pt idx="0">
                  <c:v>1. ผู้ป่วยนอกทั่วไป(OPD)</c:v>
                </c:pt>
                <c:pt idx="1">
                  <c:v>2. ผู้ป่วยนอกรังสี(Radiation)</c:v>
                </c:pt>
                <c:pt idx="2">
                  <c:v>3. ผู้ป่วยนอกเคมี(Chemo)</c:v>
                </c:pt>
                <c:pt idx="3">
                  <c:v>4. ตรวจสุขภาพ</c:v>
                </c:pt>
                <c:pt idx="4">
                  <c:v>5. รังสีวินิจฉัย + รังสีร่วมรักษา</c:v>
                </c:pt>
                <c:pt idx="5">
                  <c:v>6. ทันตกรรม</c:v>
                </c:pt>
                <c:pt idx="6">
                  <c:v>7. ห้องผ่าตัด (OR)</c:v>
                </c:pt>
                <c:pt idx="7">
                  <c:v>8. อื่น ๆ </c:v>
                </c:pt>
              </c:strCache>
            </c:strRef>
          </c:cat>
          <c:val>
            <c:numRef>
              <c:f>('[1]2566'!$O$5:$O$6,'[1]2566'!$O$9:$O$13,'[1]2566'!$O$16)</c:f>
              <c:numCache>
                <c:formatCode>#,##0</c:formatCode>
                <c:ptCount val="8"/>
                <c:pt idx="0">
                  <c:v>28888</c:v>
                </c:pt>
                <c:pt idx="1">
                  <c:v>79134</c:v>
                </c:pt>
                <c:pt idx="2">
                  <c:v>20101</c:v>
                </c:pt>
                <c:pt idx="3">
                  <c:v>14256</c:v>
                </c:pt>
                <c:pt idx="4">
                  <c:v>7535</c:v>
                </c:pt>
                <c:pt idx="5">
                  <c:v>1743</c:v>
                </c:pt>
                <c:pt idx="6">
                  <c:v>4013</c:v>
                </c:pt>
                <c:pt idx="7">
                  <c:v>10999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43-4EF6-9852-D2BB29CBD7F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09523536"/>
        <c:axId val="502633440"/>
      </c:barChart>
      <c:catAx>
        <c:axId val="509523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502633440"/>
        <c:crosses val="autoZero"/>
        <c:auto val="1"/>
        <c:lblAlgn val="ctr"/>
        <c:lblOffset val="100"/>
        <c:noMultiLvlLbl val="0"/>
      </c:catAx>
      <c:valAx>
        <c:axId val="502633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509523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31752</xdr:colOff>
      <xdr:row>11</xdr:row>
      <xdr:rowOff>88900</xdr:rowOff>
    </xdr:from>
    <xdr:to>
      <xdr:col>16</xdr:col>
      <xdr:colOff>211666</xdr:colOff>
      <xdr:row>20</xdr:row>
      <xdr:rowOff>95249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80813EB7-BFF4-43D3-8EA0-F892876253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656166</xdr:colOff>
      <xdr:row>11</xdr:row>
      <xdr:rowOff>99483</xdr:rowOff>
    </xdr:from>
    <xdr:to>
      <xdr:col>8</xdr:col>
      <xdr:colOff>380999</xdr:colOff>
      <xdr:row>20</xdr:row>
      <xdr:rowOff>95251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id="{66A46329-885D-47CC-8687-4526E4970A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349249</xdr:colOff>
      <xdr:row>11</xdr:row>
      <xdr:rowOff>78316</xdr:rowOff>
    </xdr:from>
    <xdr:to>
      <xdr:col>25</xdr:col>
      <xdr:colOff>21167</xdr:colOff>
      <xdr:row>20</xdr:row>
      <xdr:rowOff>84667</xdr:rowOff>
    </xdr:to>
    <xdr:graphicFrame macro="">
      <xdr:nvGraphicFramePr>
        <xdr:cNvPr id="6" name="แผนภูมิ 5">
          <a:extLst>
            <a:ext uri="{FF2B5EF4-FFF2-40B4-BE49-F238E27FC236}">
              <a16:creationId xmlns:a16="http://schemas.microsoft.com/office/drawing/2014/main" id="{FAB87C3E-A2F4-42CC-982C-B7C8661AF6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17</xdr:row>
      <xdr:rowOff>142874</xdr:rowOff>
    </xdr:from>
    <xdr:to>
      <xdr:col>8</xdr:col>
      <xdr:colOff>276224</xdr:colOff>
      <xdr:row>30</xdr:row>
      <xdr:rowOff>266699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7810AC07-A016-4D79-9C5A-C791F3DCF1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428624</xdr:colOff>
      <xdr:row>17</xdr:row>
      <xdr:rowOff>133350</xdr:rowOff>
    </xdr:from>
    <xdr:to>
      <xdr:col>17</xdr:col>
      <xdr:colOff>380999</xdr:colOff>
      <xdr:row>30</xdr:row>
      <xdr:rowOff>257175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id="{EA57667B-B709-4CDE-8E27-9688FD7CDE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2;&#3641;&#3657;&#3611;&#3656;&#3623;&#3618;&#3609;&#3629;&#3585;66&#3649;&#3618;&#3585;&#3605;&#3634;&#3617;&#3588;&#3621;&#3636;&#3609;&#3636;&#35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6"/>
    </sheetNames>
    <sheetDataSet>
      <sheetData sheetId="0">
        <row r="5">
          <cell r="B5" t="str">
            <v>1. ผู้ป่วยนอกทั่วไป(OPD)</v>
          </cell>
          <cell r="O5">
            <v>28888</v>
          </cell>
        </row>
        <row r="6">
          <cell r="B6" t="str">
            <v>2. ผู้ป่วยนอกรังสี(Radiation)</v>
          </cell>
          <cell r="O6">
            <v>79134</v>
          </cell>
        </row>
        <row r="9">
          <cell r="B9" t="str">
            <v>3. ผู้ป่วยนอกเคมี(Chemo)</v>
          </cell>
          <cell r="O9">
            <v>20101</v>
          </cell>
        </row>
        <row r="10">
          <cell r="B10" t="str">
            <v>4. ตรวจสุขภาพ</v>
          </cell>
          <cell r="O10">
            <v>14256</v>
          </cell>
        </row>
        <row r="11">
          <cell r="B11" t="str">
            <v>5. รังสีวินิจฉัย + รังสีร่วมรักษา</v>
          </cell>
          <cell r="O11">
            <v>7535</v>
          </cell>
        </row>
        <row r="12">
          <cell r="B12" t="str">
            <v>6. ทันตกรรม</v>
          </cell>
          <cell r="O12">
            <v>1743</v>
          </cell>
        </row>
        <row r="13">
          <cell r="B13" t="str">
            <v>7. ห้องผ่าตัด (OR)</v>
          </cell>
          <cell r="O13">
            <v>4013</v>
          </cell>
        </row>
        <row r="16">
          <cell r="B16" t="str">
            <v xml:space="preserve">8. อื่น ๆ </v>
          </cell>
          <cell r="O16">
            <v>10999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04B62-23F6-46FD-934B-0A41BC94F597}">
  <dimension ref="B1:AB12"/>
  <sheetViews>
    <sheetView topLeftCell="C7" zoomScale="90" zoomScaleNormal="90" workbookViewId="0">
      <selection activeCell="AB18" sqref="AB18"/>
    </sheetView>
  </sheetViews>
  <sheetFormatPr defaultRowHeight="23.25"/>
  <cols>
    <col min="1" max="1" width="2.42578125" style="1" customWidth="1"/>
    <col min="2" max="2" width="24.140625" style="1" bestFit="1" customWidth="1"/>
    <col min="3" max="3" width="7" style="1" bestFit="1" customWidth="1"/>
    <col min="4" max="4" width="8.28515625" style="1" bestFit="1" customWidth="1"/>
    <col min="5" max="5" width="7" style="1" bestFit="1" customWidth="1"/>
    <col min="6" max="6" width="8.28515625" style="1" bestFit="1" customWidth="1"/>
    <col min="7" max="7" width="7" style="1" bestFit="1" customWidth="1"/>
    <col min="8" max="8" width="8.28515625" style="1" bestFit="1" customWidth="1"/>
    <col min="9" max="9" width="7" style="1" bestFit="1" customWidth="1"/>
    <col min="10" max="10" width="8.28515625" style="1" bestFit="1" customWidth="1"/>
    <col min="11" max="11" width="7" style="1" bestFit="1" customWidth="1"/>
    <col min="12" max="12" width="8.28515625" style="1" bestFit="1" customWidth="1"/>
    <col min="13" max="13" width="7" style="1" bestFit="1" customWidth="1"/>
    <col min="14" max="14" width="8.28515625" style="1" bestFit="1" customWidth="1"/>
    <col min="15" max="15" width="7" style="1" bestFit="1" customWidth="1"/>
    <col min="16" max="16" width="8.28515625" style="1" bestFit="1" customWidth="1"/>
    <col min="17" max="17" width="7" style="1" bestFit="1" customWidth="1"/>
    <col min="18" max="18" width="8.28515625" style="1" bestFit="1" customWidth="1"/>
    <col min="19" max="19" width="7" style="1" bestFit="1" customWidth="1"/>
    <col min="20" max="20" width="8.28515625" style="1" bestFit="1" customWidth="1"/>
    <col min="21" max="21" width="7" style="1" bestFit="1" customWidth="1"/>
    <col min="22" max="22" width="8.28515625" style="1" bestFit="1" customWidth="1"/>
    <col min="23" max="23" width="7" style="1" bestFit="1" customWidth="1"/>
    <col min="24" max="24" width="8.28515625" style="1" bestFit="1" customWidth="1"/>
    <col min="25" max="25" width="7" style="1" bestFit="1" customWidth="1"/>
    <col min="26" max="27" width="8.28515625" style="1" bestFit="1" customWidth="1"/>
    <col min="28" max="28" width="9.5703125" style="1" bestFit="1" customWidth="1"/>
    <col min="29" max="16384" width="9.140625" style="1"/>
  </cols>
  <sheetData>
    <row r="1" spans="2:28" ht="28.5">
      <c r="B1" s="8" t="s">
        <v>16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2:28">
      <c r="B2" s="3" t="s">
        <v>15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2:28">
      <c r="B3" s="15"/>
      <c r="C3" s="9" t="s">
        <v>7</v>
      </c>
      <c r="D3" s="9"/>
      <c r="E3" s="9" t="s">
        <v>8</v>
      </c>
      <c r="F3" s="9"/>
      <c r="G3" s="9" t="s">
        <v>9</v>
      </c>
      <c r="H3" s="9"/>
      <c r="I3" s="9" t="s">
        <v>10</v>
      </c>
      <c r="J3" s="9"/>
      <c r="K3" s="10" t="s">
        <v>11</v>
      </c>
      <c r="L3" s="10"/>
      <c r="M3" s="10" t="s">
        <v>12</v>
      </c>
      <c r="N3" s="10"/>
      <c r="O3" s="10" t="s">
        <v>13</v>
      </c>
      <c r="P3" s="10"/>
      <c r="Q3" s="10" t="s">
        <v>14</v>
      </c>
      <c r="R3" s="10"/>
      <c r="S3" s="10" t="s">
        <v>17</v>
      </c>
      <c r="T3" s="10"/>
      <c r="U3" s="10" t="s">
        <v>18</v>
      </c>
      <c r="V3" s="10"/>
      <c r="W3" s="10" t="s">
        <v>19</v>
      </c>
      <c r="X3" s="10"/>
      <c r="Y3" s="10" t="s">
        <v>20</v>
      </c>
      <c r="Z3" s="10"/>
      <c r="AA3" s="10" t="s">
        <v>21</v>
      </c>
      <c r="AB3" s="10"/>
    </row>
    <row r="4" spans="2:28">
      <c r="B4" s="15" t="s">
        <v>22</v>
      </c>
      <c r="C4" s="11" t="s">
        <v>4</v>
      </c>
      <c r="D4" s="11" t="s">
        <v>5</v>
      </c>
      <c r="E4" s="11" t="s">
        <v>4</v>
      </c>
      <c r="F4" s="11" t="s">
        <v>5</v>
      </c>
      <c r="G4" s="11" t="s">
        <v>4</v>
      </c>
      <c r="H4" s="11" t="s">
        <v>5</v>
      </c>
      <c r="I4" s="11" t="s">
        <v>4</v>
      </c>
      <c r="J4" s="11" t="s">
        <v>5</v>
      </c>
      <c r="K4" s="11" t="s">
        <v>4</v>
      </c>
      <c r="L4" s="11" t="s">
        <v>5</v>
      </c>
      <c r="M4" s="11" t="s">
        <v>4</v>
      </c>
      <c r="N4" s="11" t="s">
        <v>5</v>
      </c>
      <c r="O4" s="11" t="s">
        <v>4</v>
      </c>
      <c r="P4" s="11" t="s">
        <v>5</v>
      </c>
      <c r="Q4" s="11" t="s">
        <v>4</v>
      </c>
      <c r="R4" s="11" t="s">
        <v>5</v>
      </c>
      <c r="S4" s="11" t="s">
        <v>4</v>
      </c>
      <c r="T4" s="11" t="s">
        <v>5</v>
      </c>
      <c r="U4" s="11" t="s">
        <v>4</v>
      </c>
      <c r="V4" s="11" t="s">
        <v>5</v>
      </c>
      <c r="W4" s="11" t="s">
        <v>4</v>
      </c>
      <c r="X4" s="11" t="s">
        <v>5</v>
      </c>
      <c r="Y4" s="11" t="s">
        <v>4</v>
      </c>
      <c r="Z4" s="11" t="s">
        <v>5</v>
      </c>
      <c r="AA4" s="11" t="s">
        <v>4</v>
      </c>
      <c r="AB4" s="11" t="s">
        <v>5</v>
      </c>
    </row>
    <row r="5" spans="2:28">
      <c r="B5" s="2" t="s">
        <v>0</v>
      </c>
      <c r="C5" s="4">
        <v>445</v>
      </c>
      <c r="D5" s="4">
        <v>445</v>
      </c>
      <c r="E5" s="4">
        <v>625</v>
      </c>
      <c r="F5" s="4">
        <v>625</v>
      </c>
      <c r="G5" s="5">
        <v>593</v>
      </c>
      <c r="H5" s="5">
        <v>593</v>
      </c>
      <c r="I5" s="5">
        <v>587</v>
      </c>
      <c r="J5" s="5">
        <v>587</v>
      </c>
      <c r="K5" s="5">
        <v>460</v>
      </c>
      <c r="L5" s="5">
        <v>460</v>
      </c>
      <c r="M5" s="5">
        <v>596</v>
      </c>
      <c r="N5" s="5">
        <v>596</v>
      </c>
      <c r="O5" s="5">
        <v>593</v>
      </c>
      <c r="P5" s="5">
        <v>593</v>
      </c>
      <c r="Q5" s="5">
        <v>654</v>
      </c>
      <c r="R5" s="5">
        <v>654</v>
      </c>
      <c r="S5" s="5">
        <v>663</v>
      </c>
      <c r="T5" s="5">
        <v>663</v>
      </c>
      <c r="U5" s="5">
        <v>675</v>
      </c>
      <c r="V5" s="5">
        <v>675</v>
      </c>
      <c r="W5" s="5">
        <v>671</v>
      </c>
      <c r="X5" s="5">
        <v>671</v>
      </c>
      <c r="Y5" s="5">
        <v>687</v>
      </c>
      <c r="Z5" s="5">
        <v>687</v>
      </c>
      <c r="AA5" s="5">
        <f>C5+E5+G5+I5+K5+M5+O5+Q5+S5+U5+W5+Y5</f>
        <v>7249</v>
      </c>
      <c r="AB5" s="5">
        <f>D5+F5+H5+J5+L5+N5+P5+R5+T5+V5+X5+Z5</f>
        <v>7249</v>
      </c>
    </row>
    <row r="6" spans="2:28">
      <c r="B6" s="2" t="s">
        <v>1</v>
      </c>
      <c r="C6" s="4">
        <v>217</v>
      </c>
      <c r="D6" s="4">
        <v>217</v>
      </c>
      <c r="E6" s="4">
        <v>331</v>
      </c>
      <c r="F6" s="4">
        <v>331</v>
      </c>
      <c r="G6" s="5">
        <v>324</v>
      </c>
      <c r="H6" s="5">
        <v>324</v>
      </c>
      <c r="I6" s="5">
        <v>321</v>
      </c>
      <c r="J6" s="5">
        <v>321</v>
      </c>
      <c r="K6" s="5">
        <v>245</v>
      </c>
      <c r="L6" s="5">
        <v>245</v>
      </c>
      <c r="M6" s="5">
        <v>298</v>
      </c>
      <c r="N6" s="5">
        <v>298</v>
      </c>
      <c r="O6" s="5">
        <v>366</v>
      </c>
      <c r="P6" s="5">
        <v>366</v>
      </c>
      <c r="Q6" s="5">
        <v>383</v>
      </c>
      <c r="R6" s="5">
        <v>383</v>
      </c>
      <c r="S6" s="5">
        <v>406</v>
      </c>
      <c r="T6" s="5">
        <v>406</v>
      </c>
      <c r="U6" s="5">
        <v>381</v>
      </c>
      <c r="V6" s="5">
        <v>381</v>
      </c>
      <c r="W6" s="5">
        <v>378</v>
      </c>
      <c r="X6" s="5">
        <v>378</v>
      </c>
      <c r="Y6" s="5">
        <v>384</v>
      </c>
      <c r="Z6" s="5">
        <v>384</v>
      </c>
      <c r="AA6" s="5">
        <f t="shared" ref="AA6:AA11" si="0">C6+E6+G6+I6+K6+M6+O6+Q6+S6+U6+W6+Y6</f>
        <v>4034</v>
      </c>
      <c r="AB6" s="5">
        <f t="shared" ref="AB6:AB11" si="1">D6+F6+H6+J6+L6+N6+P6+R6+T6+V6+X6+Z6</f>
        <v>4034</v>
      </c>
    </row>
    <row r="7" spans="2:28">
      <c r="B7" s="2" t="s">
        <v>2</v>
      </c>
      <c r="C7" s="4">
        <v>228</v>
      </c>
      <c r="D7" s="4">
        <v>228</v>
      </c>
      <c r="E7" s="4">
        <v>294</v>
      </c>
      <c r="F7" s="4">
        <v>294</v>
      </c>
      <c r="G7" s="5">
        <v>269</v>
      </c>
      <c r="H7" s="5">
        <v>269</v>
      </c>
      <c r="I7" s="5">
        <v>266</v>
      </c>
      <c r="J7" s="5">
        <v>266</v>
      </c>
      <c r="K7" s="5">
        <v>215</v>
      </c>
      <c r="L7" s="5">
        <v>215</v>
      </c>
      <c r="M7" s="5">
        <v>298</v>
      </c>
      <c r="N7" s="5">
        <v>298</v>
      </c>
      <c r="O7" s="5">
        <v>227</v>
      </c>
      <c r="P7" s="5">
        <v>227</v>
      </c>
      <c r="Q7" s="5">
        <v>271</v>
      </c>
      <c r="R7" s="5">
        <v>271</v>
      </c>
      <c r="S7" s="5">
        <v>257</v>
      </c>
      <c r="T7" s="5">
        <v>257</v>
      </c>
      <c r="U7" s="5">
        <v>294</v>
      </c>
      <c r="V7" s="5">
        <v>294</v>
      </c>
      <c r="W7" s="5">
        <v>293</v>
      </c>
      <c r="X7" s="5">
        <v>293</v>
      </c>
      <c r="Y7" s="5">
        <v>303</v>
      </c>
      <c r="Z7" s="5">
        <v>303</v>
      </c>
      <c r="AA7" s="5">
        <f t="shared" si="0"/>
        <v>3215</v>
      </c>
      <c r="AB7" s="5">
        <f t="shared" si="1"/>
        <v>3215</v>
      </c>
    </row>
    <row r="8" spans="2:28">
      <c r="B8" s="2" t="s">
        <v>6</v>
      </c>
      <c r="C8" s="4">
        <v>2827</v>
      </c>
      <c r="D8" s="4">
        <v>11361</v>
      </c>
      <c r="E8" s="4">
        <v>3417</v>
      </c>
      <c r="F8" s="4">
        <v>13663</v>
      </c>
      <c r="G8" s="5">
        <v>3428</v>
      </c>
      <c r="H8" s="5">
        <v>12826</v>
      </c>
      <c r="I8" s="5">
        <v>3434</v>
      </c>
      <c r="J8" s="5">
        <v>14243</v>
      </c>
      <c r="K8" s="5">
        <v>3477</v>
      </c>
      <c r="L8" s="5">
        <v>12896</v>
      </c>
      <c r="M8" s="5">
        <v>3768</v>
      </c>
      <c r="N8" s="5">
        <v>13450</v>
      </c>
      <c r="O8" s="5">
        <v>3380</v>
      </c>
      <c r="P8" s="5">
        <v>10335</v>
      </c>
      <c r="Q8" s="5">
        <v>3953</v>
      </c>
      <c r="R8" s="5">
        <v>13961</v>
      </c>
      <c r="S8" s="5">
        <v>3797</v>
      </c>
      <c r="T8" s="5">
        <v>14076</v>
      </c>
      <c r="U8" s="5">
        <v>3799</v>
      </c>
      <c r="V8" s="5">
        <v>13033</v>
      </c>
      <c r="W8" s="5">
        <v>4183</v>
      </c>
      <c r="X8" s="5">
        <v>14923</v>
      </c>
      <c r="Y8" s="5">
        <v>3964</v>
      </c>
      <c r="Z8" s="5">
        <v>14653</v>
      </c>
      <c r="AA8" s="5">
        <f t="shared" si="0"/>
        <v>43427</v>
      </c>
      <c r="AB8" s="5">
        <f t="shared" si="1"/>
        <v>159420</v>
      </c>
    </row>
    <row r="9" spans="2:28">
      <c r="B9" s="2" t="s">
        <v>1</v>
      </c>
      <c r="C9" s="4">
        <v>915</v>
      </c>
      <c r="D9" s="4">
        <v>1761</v>
      </c>
      <c r="E9" s="4">
        <v>1263</v>
      </c>
      <c r="F9" s="4">
        <v>2222</v>
      </c>
      <c r="G9" s="5">
        <v>1307</v>
      </c>
      <c r="H9" s="5">
        <v>2269</v>
      </c>
      <c r="I9" s="5">
        <v>1293</v>
      </c>
      <c r="J9" s="5">
        <v>2254</v>
      </c>
      <c r="K9" s="5">
        <v>1393</v>
      </c>
      <c r="L9" s="5">
        <v>2281</v>
      </c>
      <c r="M9" s="5">
        <v>1598</v>
      </c>
      <c r="N9" s="5">
        <v>2594</v>
      </c>
      <c r="O9" s="5">
        <v>1384</v>
      </c>
      <c r="P9" s="5">
        <v>2142</v>
      </c>
      <c r="Q9" s="5">
        <v>1797</v>
      </c>
      <c r="R9" s="5">
        <v>2866</v>
      </c>
      <c r="S9" s="5">
        <v>1666</v>
      </c>
      <c r="T9" s="5">
        <v>2819</v>
      </c>
      <c r="U9" s="5">
        <v>1593</v>
      </c>
      <c r="V9" s="5">
        <v>2725</v>
      </c>
      <c r="W9" s="5">
        <v>1844</v>
      </c>
      <c r="X9" s="5">
        <v>2949</v>
      </c>
      <c r="Y9" s="5">
        <v>1657</v>
      </c>
      <c r="Z9" s="5">
        <v>2841</v>
      </c>
      <c r="AA9" s="5">
        <f t="shared" si="0"/>
        <v>17710</v>
      </c>
      <c r="AB9" s="5">
        <f t="shared" si="1"/>
        <v>29723</v>
      </c>
    </row>
    <row r="10" spans="2:28">
      <c r="B10" s="2" t="s">
        <v>2</v>
      </c>
      <c r="C10" s="4">
        <v>1912</v>
      </c>
      <c r="D10" s="4">
        <v>9600</v>
      </c>
      <c r="E10" s="4">
        <v>2154</v>
      </c>
      <c r="F10" s="4">
        <v>11441</v>
      </c>
      <c r="G10" s="5">
        <v>2121</v>
      </c>
      <c r="H10" s="5">
        <v>10557</v>
      </c>
      <c r="I10" s="5">
        <v>2141</v>
      </c>
      <c r="J10" s="5">
        <v>11989</v>
      </c>
      <c r="K10" s="5">
        <v>2084</v>
      </c>
      <c r="L10" s="5">
        <v>10615</v>
      </c>
      <c r="M10" s="5">
        <v>2170</v>
      </c>
      <c r="N10" s="5">
        <v>10856</v>
      </c>
      <c r="O10" s="5">
        <v>1996</v>
      </c>
      <c r="P10" s="5">
        <v>8193</v>
      </c>
      <c r="Q10" s="5">
        <v>2156</v>
      </c>
      <c r="R10" s="5">
        <v>11095</v>
      </c>
      <c r="S10" s="5">
        <v>2131</v>
      </c>
      <c r="T10" s="5">
        <v>11257</v>
      </c>
      <c r="U10" s="5">
        <v>2206</v>
      </c>
      <c r="V10" s="5">
        <v>10308</v>
      </c>
      <c r="W10" s="5">
        <v>2339</v>
      </c>
      <c r="X10" s="5">
        <v>11974</v>
      </c>
      <c r="Y10" s="5">
        <v>2307</v>
      </c>
      <c r="Z10" s="5">
        <v>11812</v>
      </c>
      <c r="AA10" s="5">
        <f t="shared" si="0"/>
        <v>25717</v>
      </c>
      <c r="AB10" s="5">
        <f t="shared" si="1"/>
        <v>129697</v>
      </c>
    </row>
    <row r="11" spans="2:28" ht="24" thickBot="1">
      <c r="B11" s="12" t="s">
        <v>3</v>
      </c>
      <c r="C11" s="13">
        <v>3272</v>
      </c>
      <c r="D11" s="13">
        <v>11806</v>
      </c>
      <c r="E11" s="13">
        <v>4042</v>
      </c>
      <c r="F11" s="13">
        <v>14288</v>
      </c>
      <c r="G11" s="14">
        <v>4021</v>
      </c>
      <c r="H11" s="14">
        <v>13419</v>
      </c>
      <c r="I11" s="14">
        <v>4021</v>
      </c>
      <c r="J11" s="14">
        <v>14830</v>
      </c>
      <c r="K11" s="14">
        <v>3937</v>
      </c>
      <c r="L11" s="14">
        <v>13356</v>
      </c>
      <c r="M11" s="14">
        <v>4364</v>
      </c>
      <c r="N11" s="14">
        <v>14046</v>
      </c>
      <c r="O11" s="14">
        <v>3973</v>
      </c>
      <c r="P11" s="14">
        <v>10928</v>
      </c>
      <c r="Q11" s="14">
        <v>4607</v>
      </c>
      <c r="R11" s="14">
        <v>14615</v>
      </c>
      <c r="S11" s="14">
        <v>4460</v>
      </c>
      <c r="T11" s="14">
        <v>14739</v>
      </c>
      <c r="U11" s="14">
        <v>4474</v>
      </c>
      <c r="V11" s="14">
        <v>13708</v>
      </c>
      <c r="W11" s="14">
        <v>4854</v>
      </c>
      <c r="X11" s="14">
        <v>15594</v>
      </c>
      <c r="Y11" s="14">
        <v>4651</v>
      </c>
      <c r="Z11" s="14">
        <v>15340</v>
      </c>
      <c r="AA11" s="14">
        <f t="shared" si="0"/>
        <v>50676</v>
      </c>
      <c r="AB11" s="14">
        <f t="shared" si="1"/>
        <v>166669</v>
      </c>
    </row>
    <row r="12" spans="2:28" ht="24" thickTop="1"/>
  </sheetData>
  <mergeCells count="15">
    <mergeCell ref="Y3:Z3"/>
    <mergeCell ref="AA3:AB3"/>
    <mergeCell ref="B1:AB1"/>
    <mergeCell ref="B2:AB2"/>
    <mergeCell ref="M3:N3"/>
    <mergeCell ref="O3:P3"/>
    <mergeCell ref="Q3:R3"/>
    <mergeCell ref="S3:T3"/>
    <mergeCell ref="U3:V3"/>
    <mergeCell ref="W3:X3"/>
    <mergeCell ref="C3:D3"/>
    <mergeCell ref="E3:F3"/>
    <mergeCell ref="G3:H3"/>
    <mergeCell ref="I3:J3"/>
    <mergeCell ref="K3:L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878EC-CBA6-4A17-8321-56FC9D84254C}">
  <dimension ref="B1:O18"/>
  <sheetViews>
    <sheetView tabSelected="1" topLeftCell="A7" workbookViewId="0">
      <selection activeCell="Q9" sqref="Q9"/>
    </sheetView>
  </sheetViews>
  <sheetFormatPr defaultRowHeight="23.25"/>
  <cols>
    <col min="1" max="1" width="4.85546875" style="1" customWidth="1"/>
    <col min="2" max="2" width="29.42578125" style="1" bestFit="1" customWidth="1"/>
    <col min="3" max="3" width="12.42578125" style="1" customWidth="1"/>
    <col min="4" max="4" width="10.5703125" style="1" customWidth="1"/>
    <col min="5" max="5" width="10.28515625" style="1" customWidth="1"/>
    <col min="6" max="14" width="9.140625" style="1"/>
    <col min="15" max="15" width="11.140625" style="1" customWidth="1"/>
    <col min="16" max="16384" width="9.140625" style="1"/>
  </cols>
  <sheetData>
    <row r="1" spans="2:15" ht="28.5">
      <c r="B1" s="8" t="s">
        <v>16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2:15" ht="26.25">
      <c r="B2" s="7" t="s">
        <v>23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2:15">
      <c r="B3" s="6" t="s">
        <v>15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2:15">
      <c r="B4" s="16" t="s">
        <v>24</v>
      </c>
      <c r="C4" s="17" t="s">
        <v>7</v>
      </c>
      <c r="D4" s="17" t="s">
        <v>8</v>
      </c>
      <c r="E4" s="17" t="s">
        <v>9</v>
      </c>
      <c r="F4" s="17" t="s">
        <v>10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17</v>
      </c>
      <c r="L4" s="17" t="s">
        <v>18</v>
      </c>
      <c r="M4" s="17" t="s">
        <v>19</v>
      </c>
      <c r="N4" s="17" t="s">
        <v>20</v>
      </c>
      <c r="O4" s="17" t="s">
        <v>21</v>
      </c>
    </row>
    <row r="5" spans="2:15">
      <c r="B5" s="2" t="s">
        <v>25</v>
      </c>
      <c r="C5" s="4">
        <v>2090</v>
      </c>
      <c r="D5" s="4">
        <v>2513</v>
      </c>
      <c r="E5" s="5">
        <v>2275</v>
      </c>
      <c r="F5" s="5">
        <v>2369</v>
      </c>
      <c r="G5" s="5">
        <v>2139</v>
      </c>
      <c r="H5" s="5">
        <v>2522</v>
      </c>
      <c r="I5" s="5">
        <v>2038</v>
      </c>
      <c r="J5" s="5">
        <v>2476</v>
      </c>
      <c r="K5" s="5">
        <v>2419</v>
      </c>
      <c r="L5" s="5">
        <v>2701</v>
      </c>
      <c r="M5" s="5">
        <v>2629</v>
      </c>
      <c r="N5" s="5">
        <v>2717</v>
      </c>
      <c r="O5" s="5">
        <f>SUM(C5:N5)</f>
        <v>28888</v>
      </c>
    </row>
    <row r="6" spans="2:15">
      <c r="B6" s="2" t="s">
        <v>26</v>
      </c>
      <c r="C6" s="4">
        <v>5654</v>
      </c>
      <c r="D6" s="4">
        <v>6820</v>
      </c>
      <c r="E6" s="5">
        <v>6378</v>
      </c>
      <c r="F6" s="5">
        <v>7470</v>
      </c>
      <c r="G6" s="5">
        <v>6652</v>
      </c>
      <c r="H6" s="5">
        <v>6611</v>
      </c>
      <c r="I6" s="5">
        <v>4756</v>
      </c>
      <c r="J6" s="5">
        <v>7023</v>
      </c>
      <c r="K6" s="5">
        <v>7191</v>
      </c>
      <c r="L6" s="5">
        <v>5882</v>
      </c>
      <c r="M6" s="5">
        <v>7324</v>
      </c>
      <c r="N6" s="5">
        <v>7373</v>
      </c>
      <c r="O6" s="5">
        <f t="shared" ref="O6:O17" si="0">SUM(C6:N6)</f>
        <v>79134</v>
      </c>
    </row>
    <row r="7" spans="2:15">
      <c r="B7" s="2" t="s">
        <v>27</v>
      </c>
      <c r="C7" s="4">
        <v>2602</v>
      </c>
      <c r="D7" s="4">
        <v>3213</v>
      </c>
      <c r="E7" s="5">
        <v>3001</v>
      </c>
      <c r="F7" s="5">
        <v>3332</v>
      </c>
      <c r="G7" s="5">
        <v>2979</v>
      </c>
      <c r="H7" s="5">
        <v>3142</v>
      </c>
      <c r="I7" s="5">
        <v>2397</v>
      </c>
      <c r="J7" s="5">
        <v>3156</v>
      </c>
      <c r="K7" s="5">
        <v>3344</v>
      </c>
      <c r="L7" s="5">
        <v>2848</v>
      </c>
      <c r="M7" s="5">
        <v>3445</v>
      </c>
      <c r="N7" s="5">
        <v>3354</v>
      </c>
      <c r="O7" s="5">
        <f t="shared" si="0"/>
        <v>36813</v>
      </c>
    </row>
    <row r="8" spans="2:15">
      <c r="B8" s="2" t="s">
        <v>28</v>
      </c>
      <c r="C8" s="4">
        <v>3052</v>
      </c>
      <c r="D8" s="4">
        <v>3607</v>
      </c>
      <c r="E8" s="5">
        <v>3377</v>
      </c>
      <c r="F8" s="5">
        <v>4138</v>
      </c>
      <c r="G8" s="5">
        <v>3673</v>
      </c>
      <c r="H8" s="5">
        <v>3469</v>
      </c>
      <c r="I8" s="5">
        <v>2359</v>
      </c>
      <c r="J8" s="5">
        <v>3867</v>
      </c>
      <c r="K8" s="5">
        <v>3847</v>
      </c>
      <c r="L8" s="5">
        <v>3034</v>
      </c>
      <c r="M8" s="5">
        <v>3879</v>
      </c>
      <c r="N8" s="5">
        <v>4019</v>
      </c>
      <c r="O8" s="5">
        <f t="shared" si="0"/>
        <v>42321</v>
      </c>
    </row>
    <row r="9" spans="2:15">
      <c r="B9" s="2" t="s">
        <v>29</v>
      </c>
      <c r="C9" s="4">
        <v>1537</v>
      </c>
      <c r="D9" s="4">
        <v>1753</v>
      </c>
      <c r="E9" s="5">
        <v>1600</v>
      </c>
      <c r="F9" s="5">
        <v>1732</v>
      </c>
      <c r="G9" s="5">
        <v>1462</v>
      </c>
      <c r="H9" s="5">
        <v>1569</v>
      </c>
      <c r="I9" s="5">
        <v>1389</v>
      </c>
      <c r="J9" s="5">
        <v>1728</v>
      </c>
      <c r="K9" s="5">
        <v>1752</v>
      </c>
      <c r="L9" s="5">
        <v>1711</v>
      </c>
      <c r="M9" s="5">
        <v>2041</v>
      </c>
      <c r="N9" s="5">
        <v>1827</v>
      </c>
      <c r="O9" s="5">
        <f t="shared" si="0"/>
        <v>20101</v>
      </c>
    </row>
    <row r="10" spans="2:15">
      <c r="B10" s="2" t="s">
        <v>30</v>
      </c>
      <c r="C10" s="4">
        <v>543</v>
      </c>
      <c r="D10" s="4">
        <v>914</v>
      </c>
      <c r="E10" s="5">
        <v>1062</v>
      </c>
      <c r="F10" s="5">
        <v>969</v>
      </c>
      <c r="G10" s="5">
        <v>1068</v>
      </c>
      <c r="H10" s="5">
        <v>1290</v>
      </c>
      <c r="I10" s="5">
        <v>1190</v>
      </c>
      <c r="J10" s="5">
        <v>1535</v>
      </c>
      <c r="K10" s="5">
        <v>1492</v>
      </c>
      <c r="L10" s="5">
        <v>1412</v>
      </c>
      <c r="M10" s="5">
        <v>1490</v>
      </c>
      <c r="N10" s="5">
        <v>1291</v>
      </c>
      <c r="O10" s="5">
        <f t="shared" si="0"/>
        <v>14256</v>
      </c>
    </row>
    <row r="11" spans="2:15">
      <c r="B11" s="2" t="s">
        <v>31</v>
      </c>
      <c r="C11" s="4">
        <v>454</v>
      </c>
      <c r="D11" s="4">
        <v>610</v>
      </c>
      <c r="E11" s="5">
        <v>542</v>
      </c>
      <c r="F11" s="5">
        <v>631</v>
      </c>
      <c r="G11" s="5">
        <v>592</v>
      </c>
      <c r="H11" s="5">
        <v>612</v>
      </c>
      <c r="I11" s="5">
        <v>478</v>
      </c>
      <c r="J11" s="5">
        <v>678</v>
      </c>
      <c r="K11" s="5">
        <v>629</v>
      </c>
      <c r="L11" s="5">
        <v>719</v>
      </c>
      <c r="M11" s="5">
        <v>771</v>
      </c>
      <c r="N11" s="5">
        <v>819</v>
      </c>
      <c r="O11" s="5">
        <f t="shared" si="0"/>
        <v>7535</v>
      </c>
    </row>
    <row r="12" spans="2:15">
      <c r="B12" s="2" t="s">
        <v>32</v>
      </c>
      <c r="C12" s="4">
        <v>142</v>
      </c>
      <c r="D12" s="4">
        <v>147</v>
      </c>
      <c r="E12" s="5">
        <v>103</v>
      </c>
      <c r="F12" s="5">
        <v>147</v>
      </c>
      <c r="G12" s="5">
        <v>162</v>
      </c>
      <c r="H12" s="5">
        <v>173</v>
      </c>
      <c r="I12" s="5">
        <v>129</v>
      </c>
      <c r="J12" s="5">
        <v>133</v>
      </c>
      <c r="K12" s="5">
        <v>151</v>
      </c>
      <c r="L12" s="5">
        <v>151</v>
      </c>
      <c r="M12" s="5">
        <v>157</v>
      </c>
      <c r="N12" s="5">
        <v>148</v>
      </c>
      <c r="O12" s="5">
        <f t="shared" si="0"/>
        <v>1743</v>
      </c>
    </row>
    <row r="13" spans="2:15">
      <c r="B13" s="2" t="s">
        <v>33</v>
      </c>
      <c r="C13" s="4">
        <v>318</v>
      </c>
      <c r="D13" s="4">
        <v>344</v>
      </c>
      <c r="E13" s="5">
        <v>293</v>
      </c>
      <c r="F13" s="5">
        <v>376</v>
      </c>
      <c r="G13" s="5">
        <v>324</v>
      </c>
      <c r="H13" s="5">
        <v>334</v>
      </c>
      <c r="I13" s="5">
        <v>283</v>
      </c>
      <c r="J13" s="5">
        <v>342</v>
      </c>
      <c r="K13" s="5">
        <v>356</v>
      </c>
      <c r="L13" s="5">
        <v>363</v>
      </c>
      <c r="M13" s="5">
        <v>350</v>
      </c>
      <c r="N13" s="5">
        <v>330</v>
      </c>
      <c r="O13" s="5">
        <f t="shared" si="0"/>
        <v>4013</v>
      </c>
    </row>
    <row r="14" spans="2:15">
      <c r="B14" s="2" t="s">
        <v>34</v>
      </c>
      <c r="C14" s="4">
        <v>115</v>
      </c>
      <c r="D14" s="4">
        <v>143</v>
      </c>
      <c r="E14" s="5">
        <v>113</v>
      </c>
      <c r="F14" s="5">
        <v>147</v>
      </c>
      <c r="G14" s="5">
        <v>127</v>
      </c>
      <c r="H14" s="5">
        <v>128</v>
      </c>
      <c r="I14" s="5">
        <v>109</v>
      </c>
      <c r="J14" s="5">
        <v>140</v>
      </c>
      <c r="K14" s="5">
        <v>147</v>
      </c>
      <c r="L14" s="5">
        <v>129</v>
      </c>
      <c r="M14" s="5">
        <v>140</v>
      </c>
      <c r="N14" s="5">
        <v>127</v>
      </c>
      <c r="O14" s="5">
        <f t="shared" si="0"/>
        <v>1565</v>
      </c>
    </row>
    <row r="15" spans="2:15">
      <c r="B15" s="2" t="s">
        <v>35</v>
      </c>
      <c r="C15" s="4">
        <v>203</v>
      </c>
      <c r="D15" s="4">
        <v>201</v>
      </c>
      <c r="E15" s="5">
        <v>180</v>
      </c>
      <c r="F15" s="5">
        <v>229</v>
      </c>
      <c r="G15" s="5">
        <v>197</v>
      </c>
      <c r="H15" s="5">
        <v>206</v>
      </c>
      <c r="I15" s="5">
        <v>174</v>
      </c>
      <c r="J15" s="5">
        <v>202</v>
      </c>
      <c r="K15" s="5">
        <v>209</v>
      </c>
      <c r="L15" s="5">
        <v>234</v>
      </c>
      <c r="M15" s="5">
        <v>210</v>
      </c>
      <c r="N15" s="5">
        <v>203</v>
      </c>
      <c r="O15" s="5">
        <f t="shared" si="0"/>
        <v>2448</v>
      </c>
    </row>
    <row r="16" spans="2:15">
      <c r="B16" s="2" t="s">
        <v>36</v>
      </c>
      <c r="C16" s="4">
        <v>1068</v>
      </c>
      <c r="D16" s="4">
        <v>1187</v>
      </c>
      <c r="E16" s="5">
        <v>1166</v>
      </c>
      <c r="F16" s="5">
        <v>1136</v>
      </c>
      <c r="G16" s="5">
        <v>957</v>
      </c>
      <c r="H16" s="5">
        <v>935</v>
      </c>
      <c r="I16" s="5">
        <v>665</v>
      </c>
      <c r="J16" s="5">
        <v>700</v>
      </c>
      <c r="K16" s="5">
        <v>749</v>
      </c>
      <c r="L16" s="5">
        <v>769</v>
      </c>
      <c r="M16" s="5">
        <v>832</v>
      </c>
      <c r="N16" s="5">
        <v>835</v>
      </c>
      <c r="O16" s="5">
        <f t="shared" si="0"/>
        <v>10999</v>
      </c>
    </row>
    <row r="17" spans="2:15" ht="24" thickBot="1">
      <c r="B17" s="18" t="s">
        <v>37</v>
      </c>
      <c r="C17" s="19">
        <v>11806</v>
      </c>
      <c r="D17" s="19">
        <v>14288</v>
      </c>
      <c r="E17" s="20">
        <v>13419</v>
      </c>
      <c r="F17" s="20">
        <v>14830</v>
      </c>
      <c r="G17" s="20">
        <v>13356</v>
      </c>
      <c r="H17" s="20">
        <v>14046</v>
      </c>
      <c r="I17" s="20">
        <v>10928</v>
      </c>
      <c r="J17" s="20">
        <v>14615</v>
      </c>
      <c r="K17" s="20">
        <v>14739</v>
      </c>
      <c r="L17" s="20">
        <v>13708</v>
      </c>
      <c r="M17" s="20">
        <v>15594</v>
      </c>
      <c r="N17" s="20">
        <v>15340</v>
      </c>
      <c r="O17" s="20">
        <f t="shared" si="0"/>
        <v>166669</v>
      </c>
    </row>
    <row r="18" spans="2:15" ht="24" thickTop="1"/>
  </sheetData>
  <mergeCells count="3">
    <mergeCell ref="B1:O1"/>
    <mergeCell ref="B2:O2"/>
    <mergeCell ref="B3:O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ผู้ป่วยใหม่-เก่า</vt:lpstr>
      <vt:lpstr>แยกคลินิก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charin</dc:creator>
  <cp:lastModifiedBy>charin</cp:lastModifiedBy>
  <dcterms:created xsi:type="dcterms:W3CDTF">2023-11-05T03:51:26Z</dcterms:created>
  <dcterms:modified xsi:type="dcterms:W3CDTF">2023-11-05T07:07:50Z</dcterms:modified>
</cp:coreProperties>
</file>